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AULINO\"/>
    </mc:Choice>
  </mc:AlternateContent>
  <bookViews>
    <workbookView xWindow="0" yWindow="0" windowWidth="11190" windowHeight="2745" tabRatio="807" activeTab="1"/>
  </bookViews>
  <sheets>
    <sheet name="PARA ENVIAR 1" sheetId="22" r:id="rId1"/>
    <sheet name="MODIFICADO" sheetId="5" r:id="rId2"/>
  </sheets>
  <definedNames>
    <definedName name="_xlnm.Print_Titles" localSheetId="1">MODIFICADO!$12:$13</definedName>
    <definedName name="_xlnm.Print_Titles" localSheetId="0">'PARA ENVIAR 1'!$7:$7</definedName>
  </definedNames>
  <calcPr calcId="152511"/>
</workbook>
</file>

<file path=xl/calcChain.xml><?xml version="1.0" encoding="utf-8"?>
<calcChain xmlns="http://schemas.openxmlformats.org/spreadsheetml/2006/main">
  <c r="F83" i="5" l="1"/>
  <c r="F20" i="5" l="1"/>
  <c r="F86" i="5" l="1"/>
  <c r="F87" i="5"/>
  <c r="F88" i="5"/>
  <c r="F89" i="5"/>
  <c r="F85" i="5"/>
  <c r="F84" i="5" l="1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19" i="5"/>
  <c r="F18" i="5"/>
  <c r="F17" i="5"/>
  <c r="F16" i="5"/>
  <c r="F15" i="5"/>
  <c r="F14" i="5"/>
  <c r="E13" i="5"/>
  <c r="D13" i="5"/>
  <c r="C13" i="5"/>
  <c r="F13" i="5" l="1"/>
  <c r="B52" i="22" l="1"/>
  <c r="B20" i="22"/>
  <c r="B10" i="22"/>
  <c r="I84" i="22" l="1"/>
  <c r="B11" i="22"/>
  <c r="B12" i="22"/>
  <c r="B13" i="22"/>
  <c r="B14" i="22"/>
  <c r="B15" i="22"/>
  <c r="B16" i="22"/>
  <c r="B17" i="22"/>
  <c r="B18" i="22"/>
  <c r="B19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H84" i="22"/>
  <c r="G84" i="22"/>
  <c r="F84" i="22"/>
  <c r="E84" i="22"/>
  <c r="D84" i="22"/>
  <c r="C84" i="22"/>
  <c r="B79" i="22"/>
  <c r="B73" i="22" l="1"/>
  <c r="B84" i="22" s="1"/>
</calcChain>
</file>

<file path=xl/sharedStrings.xml><?xml version="1.0" encoding="utf-8"?>
<sst xmlns="http://schemas.openxmlformats.org/spreadsheetml/2006/main" count="268" uniqueCount="262">
  <si>
    <t>Presidencia de la República Dominicana</t>
  </si>
  <si>
    <t>Comedores Económicos del Estado Dominicano</t>
  </si>
  <si>
    <t>Departamento Administrativo-Financiero</t>
  </si>
  <si>
    <t xml:space="preserve"> División de Presupuesto</t>
  </si>
  <si>
    <t>ESTADO DE EJECUCIÓN PRESUPUESTARIA</t>
  </si>
  <si>
    <t>NOMBRE DE LA CUENTA</t>
  </si>
  <si>
    <t>PRESUPUESTO INICIAL</t>
  </si>
  <si>
    <t>MODIFICACIÓN PRESUPUESTARIA</t>
  </si>
  <si>
    <t xml:space="preserve"> PRESUPUESTO EJECUTADO</t>
  </si>
  <si>
    <t>PRESUPUESTO DISPONIBLE</t>
  </si>
  <si>
    <t>Total General</t>
  </si>
  <si>
    <t>2.1.1.1</t>
  </si>
  <si>
    <t xml:space="preserve">REMUNERACION PERSONAL SUELDOS FIJOS </t>
  </si>
  <si>
    <t>2.1.1.2</t>
  </si>
  <si>
    <t>2.1.1.3</t>
  </si>
  <si>
    <t>SUELDOS AL PERSONAL FIJO EN TRAMITE PENSIÓN</t>
  </si>
  <si>
    <t>2.1.1.4</t>
  </si>
  <si>
    <t>SUELDO ANUAL NO. 13</t>
  </si>
  <si>
    <t>2.1.1.5</t>
  </si>
  <si>
    <t>PRESTACIONES ECONOMICAS</t>
  </si>
  <si>
    <t>2.1.2.2.05</t>
  </si>
  <si>
    <t>COMPENSACION POR SERVICIO DE SEGURIDAD</t>
  </si>
  <si>
    <t>2.1.2.2.09</t>
  </si>
  <si>
    <t>OTRAS GRATIFICACIONES Y BONIFICACIONES</t>
  </si>
  <si>
    <t>2.1.5.1</t>
  </si>
  <si>
    <t>CONTRIBUCIONES SEGURO DE SALUD</t>
  </si>
  <si>
    <t>2.1.5.2</t>
  </si>
  <si>
    <t>CONTRIBUCIÓN AL SEGURO DE PENSIONES</t>
  </si>
  <si>
    <t>2.1.5.3</t>
  </si>
  <si>
    <t>CONTRIBUCIÓN AL SEGURO DE RIESGO LABORAL</t>
  </si>
  <si>
    <t>2.2.1.2</t>
  </si>
  <si>
    <t>SERVICIOS TELEFÓNICOS DE LARGA DISTANCIA</t>
  </si>
  <si>
    <t>2.2.1.3</t>
  </si>
  <si>
    <t>TELÉFONO LOCAL</t>
  </si>
  <si>
    <t>2.2.1.5</t>
  </si>
  <si>
    <t>2.2.1.6</t>
  </si>
  <si>
    <t>ELECTRICIDAD</t>
  </si>
  <si>
    <t>2.2.1.7</t>
  </si>
  <si>
    <t>AGUA</t>
  </si>
  <si>
    <t>2.2.1.8</t>
  </si>
  <si>
    <t>RECOLECCIÓN DE RESÍDUOS</t>
  </si>
  <si>
    <t>2.2.2.1</t>
  </si>
  <si>
    <t>PUBLICIDAD Y PROPAGANDA</t>
  </si>
  <si>
    <t>2.2.2.2</t>
  </si>
  <si>
    <t>2.2.3.1</t>
  </si>
  <si>
    <t>VIÁTICOS DENTRO DEL PAÍS</t>
  </si>
  <si>
    <t>2.2.4.1</t>
  </si>
  <si>
    <t>2.2.4.2</t>
  </si>
  <si>
    <t>FLETES</t>
  </si>
  <si>
    <t>2.2.4.4</t>
  </si>
  <si>
    <t>PEAJE</t>
  </si>
  <si>
    <t>2.2.5.1</t>
  </si>
  <si>
    <t>2.2.5.4</t>
  </si>
  <si>
    <t>ALQUILERES DE EQUÍPOS DE TRANSP., TRACCIÓN Y ELEVACIÓN</t>
  </si>
  <si>
    <t>2.2.6.1</t>
  </si>
  <si>
    <t>SEGURO DE BIENES INMUEBLES</t>
  </si>
  <si>
    <t>2.2.6.2</t>
  </si>
  <si>
    <t>SEGURO DE BIENES MUEBLES</t>
  </si>
  <si>
    <t>2.2.7.1</t>
  </si>
  <si>
    <t>2.2.7.2</t>
  </si>
  <si>
    <t>MANTENIMIENTO Y REPARACIÓN DE MAQUINARIAS Y EQUÍPOS</t>
  </si>
  <si>
    <t>2.2.8.2</t>
  </si>
  <si>
    <t>2.2.8.5</t>
  </si>
  <si>
    <t>FUMIGACION, LAVANDERIA, LIMPIEZA E HIGIENE</t>
  </si>
  <si>
    <t>2.2.8.6</t>
  </si>
  <si>
    <t>2.2.8.7</t>
  </si>
  <si>
    <t>2.2.8.8</t>
  </si>
  <si>
    <t>IMPUESTOS, DERECHOS Y TASAS</t>
  </si>
  <si>
    <t>2.3.1.1</t>
  </si>
  <si>
    <t>ALIMENTOS Y BEBIDAS PARA PERSONAS</t>
  </si>
  <si>
    <t>2.3.1.3</t>
  </si>
  <si>
    <t>PRODUCTOS AGROFORESTALES Y PECUARIOS</t>
  </si>
  <si>
    <t>2.3.1.4</t>
  </si>
  <si>
    <t>MADERA, CORCHO Y SUS MANUFACTURAS</t>
  </si>
  <si>
    <t>2.3.2.1</t>
  </si>
  <si>
    <t>2.3.2.2</t>
  </si>
  <si>
    <t>ACABADOS TEXTILES</t>
  </si>
  <si>
    <t>2.3.2.3</t>
  </si>
  <si>
    <t>2.3.3.1</t>
  </si>
  <si>
    <t>PAPEL DE ESCRITORIO</t>
  </si>
  <si>
    <t>2.3.3.2</t>
  </si>
  <si>
    <t>2.3.3.3</t>
  </si>
  <si>
    <t>PRODUCTOS DE ARTES GRÁFICAS</t>
  </si>
  <si>
    <t>2.3.3.4</t>
  </si>
  <si>
    <t>LIBROS, REVISTAS Y PERIÓDICOS</t>
  </si>
  <si>
    <t>2.3.4.1</t>
  </si>
  <si>
    <t>PRODUCTOS MEDICINALES PARA USO HUMANO</t>
  </si>
  <si>
    <t>2.3.5.3</t>
  </si>
  <si>
    <t>LLANTAS Y NEUMÁTICOS</t>
  </si>
  <si>
    <t>2.3.5.4</t>
  </si>
  <si>
    <t>ARTÍCULOS DE CAUCHO</t>
  </si>
  <si>
    <t>2.3.5.5</t>
  </si>
  <si>
    <t>2.3.6.1</t>
  </si>
  <si>
    <t>PRODUCTOS DE CEMENTO, CAL Y ASBESTO, YESO Y ARCILLA</t>
  </si>
  <si>
    <t>2.3.6.2</t>
  </si>
  <si>
    <t>PRODUCTOS DE VIDRIO, LOZA Y PORCELANA</t>
  </si>
  <si>
    <t>2.3.6.3</t>
  </si>
  <si>
    <t>PRODUCTOS METALICOS Y SUS DERIVADOS</t>
  </si>
  <si>
    <t>2.3.6.4</t>
  </si>
  <si>
    <t>MINERALES</t>
  </si>
  <si>
    <t>2.3.7.1</t>
  </si>
  <si>
    <t>COMBUSTIBLES, LUBRICANTES</t>
  </si>
  <si>
    <t>2.3.7.2</t>
  </si>
  <si>
    <t>PRODUCTOS QUÍMICOS Y CONEXOS</t>
  </si>
  <si>
    <t>2.3.9.1</t>
  </si>
  <si>
    <t>2.3.9.2</t>
  </si>
  <si>
    <t>ÚTILES DE ESCRITORIO,OFICINA, INFORM. Y DE ENSEÑANZA</t>
  </si>
  <si>
    <t>2.3.9.3</t>
  </si>
  <si>
    <t>2.3.9.5</t>
  </si>
  <si>
    <t>ÚTILES DE COCINA Y COMEDOR</t>
  </si>
  <si>
    <t>2.3.9.6</t>
  </si>
  <si>
    <t>PRODUCTOS ELECTRICO Y AFINES</t>
  </si>
  <si>
    <t>2.3.9.8</t>
  </si>
  <si>
    <t>2.3.9.9</t>
  </si>
  <si>
    <t>2.6.1.1</t>
  </si>
  <si>
    <t>MUEBLES, EQUIPOS DE OFICINA Y ESTANTERIA</t>
  </si>
  <si>
    <t>2.6.1.3</t>
  </si>
  <si>
    <t>2.6.1.4</t>
  </si>
  <si>
    <t>ELECTROMÉSTICOS</t>
  </si>
  <si>
    <t>2.6.5.4</t>
  </si>
  <si>
    <t>2.6.5.8</t>
  </si>
  <si>
    <t>OTROS EQUÍPOS</t>
  </si>
  <si>
    <t>Av. Presidente Estrella Ureña Esq. San Vicente de Paúl. Teléfono: 809-592-1819 Fax: 809-596-7420</t>
  </si>
  <si>
    <t>www.comedoreseconomicos.gob.do</t>
  </si>
  <si>
    <t>CUENTA
 #</t>
  </si>
  <si>
    <t>ALQUILERES Y RENTAS DE EDIFICIOS Y LOCALES</t>
  </si>
  <si>
    <t>SERVICIOS TÉCNICOS Y PROFESIONALES</t>
  </si>
  <si>
    <t>ÚTILES MENORES MEDICO-QUIRÚRGICOS Y DE LABORATORIO</t>
  </si>
  <si>
    <t>2.1.4.2</t>
  </si>
  <si>
    <t>2.6.8.3</t>
  </si>
  <si>
    <t>PROGRAMACION DE INFORMATICAS Y BASE DE DATOS</t>
  </si>
  <si>
    <t>Presidencia de la Republica Dominicana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</si>
  <si>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</si>
  <si>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</si>
  <si>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</si>
  <si>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</si>
  <si>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</si>
  <si>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</si>
  <si>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</si>
  <si>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</si>
  <si>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</si>
  <si>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</si>
  <si>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</si>
  <si>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</si>
  <si>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</si>
  <si>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</si>
  <si>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</si>
  <si>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</si>
  <si>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</si>
  <si>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</si>
  <si>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</si>
  <si>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</si>
  <si>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</si>
  <si>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</si>
  <si>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</si>
  <si>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</si>
  <si>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</si>
  <si>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</si>
  <si>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</si>
  <si>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</si>
  <si>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</si>
  <si>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</si>
  <si>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</si>
  <si>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</si>
  <si>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</si>
  <si>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</si>
  <si>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</si>
  <si>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</si>
  <si>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</si>
  <si>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</si>
  <si>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</si>
  <si>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</si>
  <si>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</si>
  <si>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</si>
  <si>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</si>
  <si>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</si>
  <si>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</si>
  <si>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</si>
  <si>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</si>
  <si>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</si>
  <si>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</si>
  <si>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</si>
  <si>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</si>
  <si>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</si>
  <si>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</si>
  <si>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</si>
  <si>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</si>
  <si>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</si>
  <si>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</si>
  <si>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</si>
  <si>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</si>
  <si>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</si>
  <si>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</si>
  <si>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</si>
  <si>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</si>
  <si>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</si>
  <si>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</si>
  <si>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</si>
  <si>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</si>
  <si>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</si>
  <si>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</si>
  <si>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</si>
  <si>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</si>
  <si>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</si>
  <si>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</si>
  <si>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</si>
  <si>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</si>
  <si>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</si>
  <si>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</si>
  <si>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</si>
  <si>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Ejecución de Gastos y Aplicaciones Financieras </t>
  </si>
  <si>
    <t>En RD$</t>
  </si>
  <si>
    <t xml:space="preserve">Enero </t>
  </si>
  <si>
    <t>Marzo</t>
  </si>
  <si>
    <t>Abril</t>
  </si>
  <si>
    <t>Mayo</t>
  </si>
  <si>
    <t>PASAJES Y GASTOS DE TRANSPORTE</t>
  </si>
  <si>
    <t>REPUESTOS Y ACCESORIOS MENORES</t>
  </si>
  <si>
    <t>SERVICIOS INTERNET Y TELEVISION  POR CABLE</t>
  </si>
  <si>
    <t>Preparado  Por:</t>
  </si>
  <si>
    <t>Autorizador  Por:</t>
  </si>
  <si>
    <t>BONO POR DESEMPEÑO A SERVIDORES DE CARRERA</t>
  </si>
  <si>
    <t>EQUIPOS DE TECNOLOGIA DE LA INFO. Y COMUNIC.</t>
  </si>
  <si>
    <t xml:space="preserve">Total </t>
  </si>
  <si>
    <t>PRENDAS Y ACCESORIOS  DE VESTIR</t>
  </si>
  <si>
    <t>PRODUCTOS Y UTILES VARIOS NO IDENTIFICADOS PROC.</t>
  </si>
  <si>
    <t>2.2.5.8</t>
  </si>
  <si>
    <t>CONTRATACIÓN DE MANTENIMIENTO Y REPARACION MENORES</t>
  </si>
  <si>
    <t>Febrero</t>
  </si>
  <si>
    <t>IMPRESIÓN, ENCUADERNACIÓN Y ROTULACION</t>
  </si>
  <si>
    <t>OTROS ALQUILERES</t>
  </si>
  <si>
    <t>SERVICIO DE ORGANIZACIÓN DE EVENTOS, FESTIVIDADES Y ACT. ENTRE.</t>
  </si>
  <si>
    <t>SISTEMAS Y EQUIPOS DE CLIMATIZACION</t>
  </si>
  <si>
    <t>AÑO 2022</t>
  </si>
  <si>
    <t>REMUNERACIONES AL PERSONAL DE CARACT. TEMPORAL</t>
  </si>
  <si>
    <t xml:space="preserve"> PAPEL Y CARTÓN</t>
  </si>
  <si>
    <t>2.3.5.1</t>
  </si>
  <si>
    <t>CUERO Y PIELES</t>
  </si>
  <si>
    <t>PLÁSTICOS</t>
  </si>
  <si>
    <t>2.6.4.7</t>
  </si>
  <si>
    <t>EQUIPO DE ELEVACION</t>
  </si>
  <si>
    <t>2.3.2.4</t>
  </si>
  <si>
    <t>CALZADOS</t>
  </si>
  <si>
    <t>2.2.8.1</t>
  </si>
  <si>
    <t>GASTOS JUDICIALES</t>
  </si>
  <si>
    <t>UTILES Y MATERILES DE LIMPIEZA E HIGIENE</t>
  </si>
  <si>
    <t>Ing. Jose Manuel Peguero</t>
  </si>
  <si>
    <t>Licda.Lucia Mercedes Vidal</t>
  </si>
  <si>
    <t>Gerente  Financiero</t>
  </si>
  <si>
    <t>HILADOS, FIBRAS, TELAS Y UTILES DE COSTURA</t>
  </si>
  <si>
    <t>MAQUINARIA Y EQUIPO INDUSTRIAL</t>
  </si>
  <si>
    <t>OBRA PARA EDIFICACION NO RESIDENCIAL</t>
  </si>
  <si>
    <t>2.7.1.2</t>
  </si>
  <si>
    <t xml:space="preserve">COMISIÓNES  Y GASTOS </t>
  </si>
  <si>
    <t>Encargada Depto. de Presupuesto</t>
  </si>
  <si>
    <t>Encargada Depto.  de Presupuesto</t>
  </si>
  <si>
    <t>Junio</t>
  </si>
  <si>
    <t>2.1.2.2.06</t>
  </si>
  <si>
    <t>INCENTIVO POR RENDIMIENTO INDIVIDUAL</t>
  </si>
  <si>
    <t>2.6.1.9</t>
  </si>
  <si>
    <t>OTROS MOBILIARIOS Y EQUIPOS NO IDENTIFICADOS PROCEDENTEMENTE</t>
  </si>
  <si>
    <t>2.6.5.2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</si>
</sst>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$-2C0A]\ #,##0.00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name val="Edwardian Script ITC"/>
      <family val="4"/>
    </font>
    <font>
      <b/>
      <sz val="22"/>
      <name val="Arial"/>
      <family val="2"/>
    </font>
    <font>
      <b/>
      <sz val="15"/>
      <name val="Arial"/>
      <family val="2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9"/>
      <name val="Cambria"/>
      <family val="1"/>
      <scheme val="major"/>
    </font>
    <font>
      <sz val="8"/>
      <name val="Arial"/>
      <family val="2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b/>
      <sz val="10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Edwardian Script ITC"/>
      <family val="4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8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0"/>
      </left>
      <right style="thin">
        <color theme="0"/>
      </right>
      <top style="thin">
        <color theme="8" tint="-0.249977111117893"/>
      </top>
      <bottom/>
      <diagonal/>
    </border>
    <border>
      <left style="thin">
        <color theme="4" tint="0.39997558519241921"/>
      </left>
      <right style="medium">
        <color indexed="64"/>
      </right>
      <top style="thin">
        <color theme="4" tint="-0.249977111117893"/>
      </top>
      <bottom/>
      <diagonal/>
    </border>
    <border>
      <left style="thin">
        <color indexed="64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indexed="64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39997558519241921"/>
      </left>
      <right style="thin">
        <color theme="0"/>
      </right>
      <top style="thin">
        <color theme="8" tint="-0.249977111117893"/>
      </top>
      <bottom style="thin">
        <color theme="4" tint="-0.249977111117893"/>
      </bottom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0"/>
      </left>
      <right style="thin">
        <color theme="3" tint="0.39997558519241921"/>
      </right>
      <top/>
      <bottom style="thin">
        <color theme="8" tint="-0.249977111117893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indexed="64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indexed="64"/>
      </top>
      <bottom style="thin">
        <color indexed="64"/>
      </bottom>
      <diagonal/>
    </border>
    <border>
      <left/>
      <right style="thin">
        <color theme="8" tint="0.39997558519241921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3" tint="0.39997558519241921"/>
      </bottom>
      <diagonal/>
    </border>
    <border>
      <left style="thin">
        <color theme="4" tint="-0.249977111117893"/>
      </left>
      <right style="thin">
        <color indexed="64"/>
      </right>
      <top style="thin">
        <color theme="4" tint="-0.249977111117893"/>
      </top>
      <bottom style="thin">
        <color theme="3" tint="0.39997558519241921"/>
      </bottom>
      <diagonal/>
    </border>
    <border>
      <left/>
      <right/>
      <top style="thin">
        <color theme="3" tint="0.3999755851924192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0" fontId="0" fillId="0" borderId="0" xfId="0" applyAlignment="1"/>
    <xf numFmtId="0" fontId="1" fillId="2" borderId="0" xfId="0" applyFont="1" applyFill="1" applyAlignment="1"/>
    <xf numFmtId="164" fontId="1" fillId="2" borderId="0" xfId="1" applyNumberFormat="1" applyFont="1" applyFill="1"/>
    <xf numFmtId="164" fontId="0" fillId="0" borderId="0" xfId="1" applyNumberFormat="1" applyFont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164" fontId="1" fillId="2" borderId="0" xfId="1" applyNumberFormat="1" applyFont="1" applyFill="1" applyAlignment="1">
      <alignment vertical="top"/>
    </xf>
    <xf numFmtId="164" fontId="0" fillId="0" borderId="0" xfId="1" applyNumberFormat="1" applyFont="1" applyAlignment="1">
      <alignment vertical="top"/>
    </xf>
    <xf numFmtId="0" fontId="6" fillId="0" borderId="0" xfId="0" applyFont="1" applyBorder="1" applyAlignment="1">
      <alignment horizontal="center" vertical="top"/>
    </xf>
    <xf numFmtId="164" fontId="0" fillId="2" borderId="0" xfId="1" applyNumberFormat="1" applyFont="1" applyFill="1"/>
    <xf numFmtId="0" fontId="0" fillId="2" borderId="0" xfId="0" applyFill="1" applyAlignment="1"/>
    <xf numFmtId="164" fontId="0" fillId="2" borderId="0" xfId="1" applyNumberFormat="1" applyFont="1" applyFill="1" applyAlignment="1">
      <alignment vertical="top"/>
    </xf>
    <xf numFmtId="0" fontId="18" fillId="2" borderId="0" xfId="0" applyFont="1" applyFill="1"/>
    <xf numFmtId="0" fontId="6" fillId="0" borderId="2" xfId="0" applyFont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164" fontId="1" fillId="2" borderId="4" xfId="1" applyNumberFormat="1" applyFont="1" applyFill="1" applyBorder="1"/>
    <xf numFmtId="0" fontId="0" fillId="2" borderId="4" xfId="0" applyFill="1" applyBorder="1"/>
    <xf numFmtId="0" fontId="6" fillId="0" borderId="12" xfId="0" applyFont="1" applyBorder="1" applyAlignment="1">
      <alignment horizontal="center" vertical="top"/>
    </xf>
    <xf numFmtId="0" fontId="12" fillId="2" borderId="5" xfId="0" applyFont="1" applyFill="1" applyBorder="1" applyAlignment="1">
      <alignment horizontal="left" vertical="top" indent="1"/>
    </xf>
    <xf numFmtId="0" fontId="11" fillId="2" borderId="15" xfId="1" applyNumberFormat="1" applyFont="1" applyFill="1" applyBorder="1" applyAlignment="1">
      <alignment horizontal="center" vertical="top"/>
    </xf>
    <xf numFmtId="0" fontId="21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left" vertical="center" wrapText="1"/>
    </xf>
    <xf numFmtId="0" fontId="24" fillId="0" borderId="0" xfId="0" applyFont="1"/>
    <xf numFmtId="0" fontId="24" fillId="2" borderId="0" xfId="0" applyFont="1" applyFill="1"/>
    <xf numFmtId="165" fontId="21" fillId="4" borderId="17" xfId="0" applyNumberFormat="1" applyFont="1" applyFill="1" applyBorder="1" applyAlignment="1">
      <alignment horizontal="center" vertical="center" wrapText="1"/>
    </xf>
    <xf numFmtId="165" fontId="21" fillId="0" borderId="0" xfId="0" applyNumberFormat="1" applyFont="1" applyBorder="1" applyAlignment="1">
      <alignment vertical="center" wrapText="1"/>
    </xf>
    <xf numFmtId="43" fontId="21" fillId="3" borderId="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65" fontId="21" fillId="4" borderId="17" xfId="0" applyNumberFormat="1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43" fontId="24" fillId="0" borderId="0" xfId="1" applyFont="1"/>
    <xf numFmtId="0" fontId="24" fillId="2" borderId="0" xfId="0" applyFont="1" applyFill="1" applyBorder="1" applyAlignment="1">
      <alignment horizontal="left" vertical="center" wrapText="1" indent="2"/>
    </xf>
    <xf numFmtId="0" fontId="24" fillId="0" borderId="0" xfId="0" applyFont="1" applyBorder="1" applyAlignment="1">
      <alignment horizontal="left" vertical="center" wrapText="1" indent="2"/>
    </xf>
    <xf numFmtId="0" fontId="21" fillId="2" borderId="0" xfId="0" applyFont="1" applyFill="1" applyBorder="1" applyAlignment="1">
      <alignment horizontal="left" vertical="center" wrapText="1" indent="2"/>
    </xf>
    <xf numFmtId="0" fontId="21" fillId="0" borderId="0" xfId="0" applyFont="1" applyBorder="1" applyAlignment="1">
      <alignment horizontal="left" vertical="center" wrapText="1" indent="2"/>
    </xf>
    <xf numFmtId="0" fontId="24" fillId="0" borderId="0" xfId="0" applyFont="1" applyAlignment="1">
      <alignment horizontal="left"/>
    </xf>
    <xf numFmtId="0" fontId="24" fillId="0" borderId="0" xfId="0" applyFont="1" applyBorder="1"/>
    <xf numFmtId="43" fontId="24" fillId="0" borderId="0" xfId="0" applyNumberFormat="1" applyFont="1" applyBorder="1"/>
    <xf numFmtId="0" fontId="24" fillId="0" borderId="0" xfId="0" applyFont="1" applyAlignment="1">
      <alignment horizont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164" fontId="15" fillId="2" borderId="6" xfId="1" applyNumberFormat="1" applyFont="1" applyFill="1" applyBorder="1" applyAlignment="1">
      <alignment horizontal="center" vertical="center" wrapText="1"/>
    </xf>
    <xf numFmtId="164" fontId="15" fillId="2" borderId="13" xfId="1" applyNumberFormat="1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left" vertical="center"/>
    </xf>
    <xf numFmtId="0" fontId="16" fillId="2" borderId="10" xfId="0" applyFont="1" applyFill="1" applyBorder="1" applyAlignment="1">
      <alignment horizontal="left" vertical="center"/>
    </xf>
    <xf numFmtId="164" fontId="14" fillId="2" borderId="3" xfId="1" applyNumberFormat="1" applyFont="1" applyFill="1" applyBorder="1" applyAlignment="1">
      <alignment horizontal="right" vertical="center"/>
    </xf>
    <xf numFmtId="43" fontId="18" fillId="2" borderId="0" xfId="1" applyFont="1" applyFill="1"/>
    <xf numFmtId="0" fontId="19" fillId="2" borderId="0" xfId="0" applyFont="1" applyFill="1"/>
    <xf numFmtId="0" fontId="0" fillId="2" borderId="0" xfId="0" applyFill="1" applyBorder="1"/>
    <xf numFmtId="164" fontId="1" fillId="2" borderId="0" xfId="1" applyNumberFormat="1" applyFont="1" applyFill="1" applyBorder="1"/>
    <xf numFmtId="43" fontId="25" fillId="2" borderId="0" xfId="1" applyFont="1" applyFill="1" applyBorder="1" applyAlignment="1">
      <alignment vertical="center"/>
    </xf>
    <xf numFmtId="43" fontId="25" fillId="2" borderId="0" xfId="0" applyNumberFormat="1" applyFont="1" applyFill="1" applyBorder="1" applyAlignment="1">
      <alignment vertical="center" wrapText="1"/>
    </xf>
    <xf numFmtId="43" fontId="25" fillId="0" borderId="0" xfId="1" applyFont="1" applyBorder="1" applyAlignment="1">
      <alignment vertical="center"/>
    </xf>
    <xf numFmtId="0" fontId="8" fillId="0" borderId="0" xfId="0" applyFont="1" applyBorder="1"/>
    <xf numFmtId="164" fontId="10" fillId="2" borderId="19" xfId="1" applyNumberFormat="1" applyFont="1" applyFill="1" applyBorder="1" applyAlignment="1">
      <alignment vertical="center"/>
    </xf>
    <xf numFmtId="0" fontId="0" fillId="2" borderId="20" xfId="0" applyFill="1" applyBorder="1"/>
    <xf numFmtId="0" fontId="25" fillId="0" borderId="0" xfId="0" applyFont="1"/>
    <xf numFmtId="0" fontId="25" fillId="2" borderId="0" xfId="0" applyFont="1" applyFill="1"/>
    <xf numFmtId="43" fontId="25" fillId="2" borderId="0" xfId="1" applyFont="1" applyFill="1" applyAlignment="1">
      <alignment vertical="center"/>
    </xf>
    <xf numFmtId="0" fontId="26" fillId="0" borderId="0" xfId="0" applyFont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/>
    <xf numFmtId="165" fontId="27" fillId="0" borderId="0" xfId="0" applyNumberFormat="1" applyFont="1" applyBorder="1" applyAlignment="1">
      <alignment vertical="center" wrapText="1"/>
    </xf>
    <xf numFmtId="165" fontId="27" fillId="4" borderId="17" xfId="0" applyNumberFormat="1" applyFont="1" applyFill="1" applyBorder="1" applyAlignment="1">
      <alignment horizontal="center" vertical="center" wrapText="1"/>
    </xf>
    <xf numFmtId="165" fontId="8" fillId="4" borderId="17" xfId="0" applyNumberFormat="1" applyFont="1" applyFill="1" applyBorder="1" applyAlignment="1">
      <alignment horizontal="center" vertical="center" wrapText="1"/>
    </xf>
    <xf numFmtId="43" fontId="8" fillId="3" borderId="0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/>
    <xf numFmtId="0" fontId="0" fillId="2" borderId="0" xfId="0" applyFill="1"/>
    <xf numFmtId="0" fontId="11" fillId="2" borderId="14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top" indent="1"/>
    </xf>
    <xf numFmtId="164" fontId="9" fillId="2" borderId="18" xfId="1" applyNumberFormat="1" applyFont="1" applyFill="1" applyBorder="1" applyAlignment="1">
      <alignment horizontal="right" vertical="top"/>
    </xf>
    <xf numFmtId="164" fontId="9" fillId="2" borderId="9" xfId="1" applyNumberFormat="1" applyFont="1" applyFill="1" applyBorder="1" applyAlignment="1">
      <alignment horizontal="right" vertical="top"/>
    </xf>
    <xf numFmtId="0" fontId="11" fillId="2" borderId="15" xfId="0" applyFont="1" applyFill="1" applyBorder="1" applyAlignment="1">
      <alignment horizontal="center" vertical="top"/>
    </xf>
    <xf numFmtId="0" fontId="12" fillId="2" borderId="16" xfId="0" applyFont="1" applyFill="1" applyBorder="1" applyAlignment="1">
      <alignment horizontal="left" vertical="top" indent="1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21" fillId="2" borderId="0" xfId="1" applyFont="1" applyFill="1" applyBorder="1"/>
    <xf numFmtId="43" fontId="24" fillId="2" borderId="0" xfId="1" applyFont="1" applyFill="1" applyBorder="1" applyAlignment="1">
      <alignment vertical="center"/>
    </xf>
    <xf numFmtId="43" fontId="21" fillId="2" borderId="0" xfId="1" applyFont="1" applyFill="1" applyBorder="1" applyAlignment="1">
      <alignment vertical="center"/>
    </xf>
    <xf numFmtId="165" fontId="24" fillId="2" borderId="0" xfId="0" applyNumberFormat="1" applyFont="1" applyFill="1" applyBorder="1" applyAlignment="1">
      <alignment vertical="center" wrapText="1"/>
    </xf>
    <xf numFmtId="43" fontId="24" fillId="2" borderId="0" xfId="0" applyNumberFormat="1" applyFont="1" applyFill="1" applyBorder="1" applyAlignment="1">
      <alignment vertical="center" wrapText="1"/>
    </xf>
    <xf numFmtId="165" fontId="24" fillId="0" borderId="0" xfId="0" applyNumberFormat="1" applyFont="1" applyBorder="1" applyAlignment="1">
      <alignment vertical="center" wrapText="1"/>
    </xf>
    <xf numFmtId="43" fontId="24" fillId="0" borderId="0" xfId="1" applyFont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43" fontId="21" fillId="2" borderId="0" xfId="1" applyFont="1" applyFill="1" applyBorder="1" applyAlignment="1">
      <alignment horizontal="center" vertical="center"/>
    </xf>
    <xf numFmtId="43" fontId="24" fillId="2" borderId="0" xfId="0" applyNumberFormat="1" applyFont="1" applyFill="1" applyBorder="1" applyAlignment="1">
      <alignment horizontal="center" vertical="center" wrapText="1"/>
    </xf>
    <xf numFmtId="43" fontId="28" fillId="0" borderId="0" xfId="1" applyFont="1" applyBorder="1" applyAlignment="1">
      <alignment vertical="center"/>
    </xf>
    <xf numFmtId="43" fontId="21" fillId="4" borderId="17" xfId="0" applyNumberFormat="1" applyFont="1" applyFill="1" applyBorder="1" applyAlignment="1">
      <alignment horizontal="center" vertical="center" wrapText="1"/>
    </xf>
    <xf numFmtId="0" fontId="21" fillId="0" borderId="0" xfId="0" applyFont="1" applyBorder="1"/>
    <xf numFmtId="164" fontId="29" fillId="2" borderId="3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horizontal="center"/>
    </xf>
    <xf numFmtId="43" fontId="28" fillId="2" borderId="0" xfId="1" applyFont="1" applyFill="1" applyBorder="1" applyAlignment="1">
      <alignment vertical="center"/>
    </xf>
    <xf numFmtId="43" fontId="28" fillId="2" borderId="0" xfId="0" applyNumberFormat="1" applyFont="1" applyFill="1" applyBorder="1" applyAlignment="1">
      <alignment vertical="center" wrapText="1"/>
    </xf>
    <xf numFmtId="0" fontId="28" fillId="0" borderId="0" xfId="0" applyFont="1" applyBorder="1" applyAlignment="1">
      <alignment vertical="center"/>
    </xf>
    <xf numFmtId="0" fontId="28" fillId="2" borderId="0" xfId="0" applyFont="1" applyFill="1" applyBorder="1" applyAlignment="1">
      <alignment vertical="center"/>
    </xf>
    <xf numFmtId="165" fontId="28" fillId="4" borderId="17" xfId="0" applyNumberFormat="1" applyFont="1" applyFill="1" applyBorder="1" applyAlignment="1">
      <alignment horizontal="center" vertical="center" wrapText="1"/>
    </xf>
    <xf numFmtId="165" fontId="28" fillId="0" borderId="0" xfId="0" applyNumberFormat="1" applyFont="1" applyBorder="1" applyAlignment="1">
      <alignment vertical="center" wrapText="1"/>
    </xf>
    <xf numFmtId="43" fontId="24" fillId="0" borderId="0" xfId="1" applyFont="1" applyBorder="1"/>
    <xf numFmtId="43" fontId="30" fillId="2" borderId="0" xfId="1" applyFont="1" applyFill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 wrapText="1"/>
    </xf>
    <xf numFmtId="43" fontId="24" fillId="3" borderId="17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3" fillId="0" borderId="0" xfId="2" applyAlignment="1" applyProtection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21" fillId="0" borderId="0" xfId="0" applyFont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CF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312209</xdr:colOff>
      <xdr:row>0</xdr:row>
      <xdr:rowOff>47625</xdr:rowOff>
    </xdr:from>
    <xdr:to>
      <xdr:col>7</xdr:col>
      <xdr:colOff>106626</xdr:colOff>
      <xdr:row>2</xdr:row>
      <xdr:rowOff>133350</xdr:rowOff>
    </xdr:to>
    <xdr:pic>
      <xdr:nvPicPr>
        <xdr:cNvPr id="2" name="1 Imagen" descr="logo original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1309" y="47625"/>
          <a:ext cx="908842" cy="4953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938212</xdr:colOff>
      <xdr:row>0</xdr:row>
      <xdr:rowOff>11906</xdr:rowOff>
    </xdr:from>
    <xdr:to>
      <xdr:col>0</xdr:col>
      <xdr:colOff>1780336</xdr:colOff>
      <xdr:row>2</xdr:row>
      <xdr:rowOff>40481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525" y="11906"/>
          <a:ext cx="842124" cy="433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3084284</xdr:colOff>
      <xdr:row>103</xdr:row>
      <xdr:rowOff>0</xdr:rowOff>
    </xdr:from>
    <xdr:to>
      <xdr:col>1</xdr:col>
      <xdr:colOff>3086100</xdr:colOff>
      <xdr:row>105</xdr:row>
      <xdr:rowOff>159002</xdr:rowOff>
    </xdr:to>
    <xdr:pic>
      <xdr:nvPicPr>
        <xdr:cNvPr id="2" name="1 Imagen" descr="logo original.jp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646259" y="18754725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213213</xdr:colOff>
      <xdr:row>0</xdr:row>
      <xdr:rowOff>93784</xdr:rowOff>
    </xdr:from>
    <xdr:to>
      <xdr:col>2</xdr:col>
      <xdr:colOff>1232243</xdr:colOff>
      <xdr:row>3</xdr:row>
      <xdr:rowOff>133350</xdr:rowOff>
    </xdr:to>
    <xdr:pic>
      <xdr:nvPicPr>
        <xdr:cNvPr id="3" name="Picture 2" descr="logo original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51813" y="93784"/>
          <a:ext cx="1019030" cy="611066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3084284</xdr:colOff>
      <xdr:row>103</xdr:row>
      <xdr:rowOff>0</xdr:rowOff>
    </xdr:from>
    <xdr:to>
      <xdr:col>1</xdr:col>
      <xdr:colOff>3086100</xdr:colOff>
      <xdr:row>105</xdr:row>
      <xdr:rowOff>159002</xdr:rowOff>
    </xdr:to>
    <xdr:pic>
      <xdr:nvPicPr>
        <xdr:cNvPr id="7" name="1 Imagen" descr="logo original.jp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-3797" r="-10126" b="13144"/>
        <a:stretch>
          <a:fillRect/>
        </a:stretch>
      </xdr:blipFill>
      <xdr:spPr>
        <a:xfrm>
          <a:off x="3703409" y="19792950"/>
          <a:ext cx="1816" cy="540002"/>
        </a:xfrm>
        <a:prstGeom prst="rect">
          <a:avLst/>
        </a:prstGeom>
      </xdr:spPr>
    </xdr:pic>
    <xdr:clientData/>
  </xdr:twoCellAnchor>
  <xdr:twoCellAnchor editAs="oneCell">
    <xdr:from>
      <xdr:col>2</xdr:col>
      <xdr:colOff>213213</xdr:colOff>
      <xdr:row>0</xdr:row>
      <xdr:rowOff>93784</xdr:rowOff>
    </xdr:from>
    <xdr:to>
      <xdr:col>2</xdr:col>
      <xdr:colOff>1232243</xdr:colOff>
      <xdr:row>3</xdr:row>
      <xdr:rowOff>133350</xdr:rowOff>
    </xdr:to>
    <xdr:pic>
      <xdr:nvPicPr>
        <xdr:cNvPr id="8" name="Picture 2" descr="logo original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51813" y="93784"/>
          <a:ext cx="1019030" cy="6110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105"/>
  <sheetViews>
    <sheetView showGridLines="0" zoomScaleNormal="100" workbookViewId="0">
      <selection activeCell="H11" sqref="H11"/>
    </sheetView>
  </sheetViews>
  <sheetFormatPr baseColWidth="10" defaultColWidth="12.42578125" defaultRowHeight="15.75" x14ac:dyDescent="0.25"/>
  <cols>
    <col min="1" max="1" width="38.140625" style="25" customWidth="1"/>
    <col min="2" max="2" width="17.42578125" style="25" customWidth="1"/>
    <col min="3" max="3" width="16.140625" style="25" customWidth="1"/>
    <col min="4" max="4" width="16.42578125" style="25" customWidth="1"/>
    <col min="5" max="5" width="16.28515625" style="25" customWidth="1"/>
    <col min="6" max="6" width="16.140625" style="25" customWidth="1"/>
    <col min="7" max="7" width="16.7109375" style="25" customWidth="1"/>
    <col min="8" max="8" width="16.42578125" style="25" customWidth="1"/>
    <col min="9" max="9" width="5.28515625" style="25" customWidth="1"/>
    <col min="10" max="16384" width="12.42578125" style="25"/>
  </cols>
  <sheetData>
    <row r="1" spans="1:9" x14ac:dyDescent="0.25">
      <c r="A1" s="108" t="s">
        <v>131</v>
      </c>
      <c r="B1" s="108"/>
      <c r="C1" s="108"/>
      <c r="D1" s="108"/>
      <c r="E1" s="108"/>
      <c r="F1" s="108"/>
      <c r="G1" s="108"/>
      <c r="H1" s="108"/>
      <c r="I1" s="108"/>
    </row>
    <row r="2" spans="1:9" ht="16.5" x14ac:dyDescent="0.25">
      <c r="A2" s="109" t="s">
        <v>1</v>
      </c>
      <c r="B2" s="109"/>
      <c r="C2" s="109"/>
      <c r="D2" s="109"/>
      <c r="E2" s="109"/>
      <c r="F2" s="109"/>
      <c r="G2" s="109"/>
      <c r="H2" s="109"/>
      <c r="I2" s="109"/>
    </row>
    <row r="3" spans="1:9" x14ac:dyDescent="0.25">
      <c r="A3" s="110" t="s">
        <v>233</v>
      </c>
      <c r="B3" s="110"/>
      <c r="C3" s="110"/>
      <c r="D3" s="110"/>
      <c r="E3" s="110"/>
      <c r="F3" s="110"/>
      <c r="G3" s="110"/>
      <c r="H3" s="110"/>
      <c r="I3" s="110"/>
    </row>
    <row r="4" spans="1:9" x14ac:dyDescent="0.25">
      <c r="A4" s="110" t="s">
        <v>210</v>
      </c>
      <c r="B4" s="110"/>
      <c r="C4" s="110"/>
      <c r="D4" s="110"/>
      <c r="E4" s="110"/>
      <c r="F4" s="110"/>
      <c r="G4" s="110"/>
      <c r="H4" s="110"/>
      <c r="I4" s="110"/>
    </row>
    <row r="5" spans="1:9" x14ac:dyDescent="0.25">
      <c r="A5" s="107" t="s">
        <v>211</v>
      </c>
      <c r="B5" s="107"/>
      <c r="C5" s="107"/>
      <c r="D5" s="107"/>
      <c r="E5" s="107"/>
      <c r="F5" s="107"/>
      <c r="G5" s="107"/>
      <c r="H5" s="107"/>
      <c r="I5" s="107"/>
    </row>
    <row r="7" spans="1:9" x14ac:dyDescent="0.25">
      <c r="A7" s="22" t="s">
        <v>132</v>
      </c>
      <c r="B7" s="23" t="s">
        <v>223</v>
      </c>
      <c r="C7" s="71" t="s">
        <v>212</v>
      </c>
      <c r="D7" s="71" t="s">
        <v>228</v>
      </c>
      <c r="E7" s="71" t="s">
        <v>213</v>
      </c>
      <c r="F7" s="71" t="s">
        <v>214</v>
      </c>
      <c r="G7" s="71" t="s">
        <v>215</v>
      </c>
      <c r="H7" s="71" t="s">
        <v>256</v>
      </c>
      <c r="I7" s="71"/>
    </row>
    <row r="8" spans="1:9" x14ac:dyDescent="0.25">
      <c r="A8" s="31" t="s">
        <v>133</v>
      </c>
      <c r="B8" s="27"/>
      <c r="C8" s="27"/>
      <c r="D8" s="27"/>
      <c r="E8" s="27"/>
      <c r="F8" s="27"/>
      <c r="G8" s="27"/>
      <c r="H8" s="27"/>
      <c r="I8" s="27"/>
    </row>
    <row r="9" spans="1:9" ht="33.75" customHeight="1" x14ac:dyDescent="0.25">
      <c r="A9" s="32" t="s">
        <v>134</v>
      </c>
      <c r="H9" s="33"/>
      <c r="I9" s="33"/>
    </row>
    <row r="10" spans="1:9" s="26" customFormat="1" ht="18.75" customHeight="1" x14ac:dyDescent="0.25">
      <c r="A10" s="34" t="s">
        <v>135</v>
      </c>
      <c r="B10" s="82">
        <f t="shared" ref="B10:B41" si="0">SUM(C10:I10)</f>
        <v>206643622.43999997</v>
      </c>
      <c r="C10" s="83">
        <v>32548464.120000001</v>
      </c>
      <c r="D10" s="83">
        <v>32489505.899999999</v>
      </c>
      <c r="E10" s="83">
        <v>31894464.129999999</v>
      </c>
      <c r="F10" s="97">
        <v>38650846.710000001</v>
      </c>
      <c r="G10" s="97">
        <v>34830175.729999997</v>
      </c>
      <c r="H10" s="104">
        <v>36230165.850000001</v>
      </c>
      <c r="I10" s="62"/>
    </row>
    <row r="11" spans="1:9" s="26" customFormat="1" ht="23.25" customHeight="1" x14ac:dyDescent="0.25">
      <c r="A11" s="34" t="s">
        <v>136</v>
      </c>
      <c r="B11" s="84">
        <f t="shared" si="0"/>
        <v>34735113.899999999</v>
      </c>
      <c r="C11" s="85">
        <v>0</v>
      </c>
      <c r="D11" s="86">
        <v>4460100</v>
      </c>
      <c r="E11" s="86">
        <v>2230050</v>
      </c>
      <c r="F11" s="98">
        <v>2230050</v>
      </c>
      <c r="G11" s="97">
        <v>4104188.59</v>
      </c>
      <c r="H11" s="104">
        <v>21710725.309999999</v>
      </c>
      <c r="I11" s="55"/>
    </row>
    <row r="12" spans="1:9" ht="27" customHeight="1" x14ac:dyDescent="0.25">
      <c r="A12" s="35" t="s">
        <v>137</v>
      </c>
      <c r="B12" s="82">
        <f t="shared" si="0"/>
        <v>0</v>
      </c>
      <c r="C12" s="87"/>
      <c r="D12" s="70"/>
      <c r="E12" s="70"/>
      <c r="F12" s="99"/>
      <c r="G12" s="56"/>
      <c r="H12" s="104"/>
      <c r="I12" s="60"/>
    </row>
    <row r="13" spans="1:9" ht="30" customHeight="1" x14ac:dyDescent="0.25">
      <c r="A13" s="35" t="s">
        <v>138</v>
      </c>
      <c r="B13" s="82">
        <f t="shared" si="0"/>
        <v>0</v>
      </c>
      <c r="C13" s="87"/>
      <c r="D13" s="70"/>
      <c r="E13" s="70"/>
      <c r="F13" s="99"/>
      <c r="G13" s="56"/>
      <c r="H13" s="104"/>
      <c r="I13" s="60"/>
    </row>
    <row r="14" spans="1:9" s="26" customFormat="1" ht="31.5" x14ac:dyDescent="0.25">
      <c r="A14" s="34" t="s">
        <v>139</v>
      </c>
      <c r="B14" s="84">
        <f t="shared" si="0"/>
        <v>30276879.039999999</v>
      </c>
      <c r="C14" s="83">
        <v>4973330</v>
      </c>
      <c r="D14" s="83">
        <v>4966063.93</v>
      </c>
      <c r="E14" s="83">
        <v>4873305.2699999996</v>
      </c>
      <c r="F14" s="97">
        <v>5109443.2</v>
      </c>
      <c r="G14" s="97">
        <v>5149140.57</v>
      </c>
      <c r="H14" s="104">
        <v>5205596.07</v>
      </c>
      <c r="I14" s="54"/>
    </row>
    <row r="15" spans="1:9" ht="26.25" customHeight="1" x14ac:dyDescent="0.25">
      <c r="A15" s="32" t="s">
        <v>140</v>
      </c>
      <c r="B15" s="82">
        <f t="shared" si="0"/>
        <v>0</v>
      </c>
      <c r="C15" s="28"/>
      <c r="D15" s="70"/>
      <c r="E15" s="70"/>
      <c r="F15" s="92"/>
      <c r="G15" s="97"/>
      <c r="H15" s="104"/>
      <c r="I15" s="60"/>
    </row>
    <row r="16" spans="1:9" s="26" customFormat="1" ht="25.5" customHeight="1" x14ac:dyDescent="0.25">
      <c r="A16" s="34" t="s">
        <v>141</v>
      </c>
      <c r="B16" s="84">
        <f t="shared" si="0"/>
        <v>15580774.640000001</v>
      </c>
      <c r="C16" s="86">
        <v>2746011.64</v>
      </c>
      <c r="D16" s="86">
        <v>2509731.77</v>
      </c>
      <c r="E16" s="86">
        <v>2520267.7200000002</v>
      </c>
      <c r="F16" s="97">
        <v>2594525.71</v>
      </c>
      <c r="G16" s="97">
        <v>2623896.81</v>
      </c>
      <c r="H16" s="104">
        <v>2586340.9900000002</v>
      </c>
      <c r="I16" s="54"/>
    </row>
    <row r="17" spans="1:9" s="26" customFormat="1" ht="31.5" x14ac:dyDescent="0.25">
      <c r="A17" s="34" t="s">
        <v>142</v>
      </c>
      <c r="B17" s="84">
        <f t="shared" si="0"/>
        <v>476070.02</v>
      </c>
      <c r="C17" s="85">
        <v>0</v>
      </c>
      <c r="D17" s="89"/>
      <c r="E17" s="83">
        <v>186133.2</v>
      </c>
      <c r="F17" s="97">
        <v>129800</v>
      </c>
      <c r="G17" s="97">
        <v>4508.2</v>
      </c>
      <c r="H17" s="104">
        <v>155628.62</v>
      </c>
      <c r="I17" s="54"/>
    </row>
    <row r="18" spans="1:9" s="26" customFormat="1" ht="26.25" customHeight="1" x14ac:dyDescent="0.25">
      <c r="A18" s="34" t="s">
        <v>143</v>
      </c>
      <c r="B18" s="84">
        <f t="shared" si="0"/>
        <v>7098407.5</v>
      </c>
      <c r="C18" s="85">
        <v>0</v>
      </c>
      <c r="D18" s="86">
        <v>919282.5</v>
      </c>
      <c r="E18" s="89"/>
      <c r="F18" s="97">
        <v>3562436.5</v>
      </c>
      <c r="G18" s="97">
        <v>0</v>
      </c>
      <c r="H18" s="104">
        <v>2616688.5</v>
      </c>
      <c r="I18" s="54"/>
    </row>
    <row r="19" spans="1:9" s="26" customFormat="1" ht="21.75" customHeight="1" x14ac:dyDescent="0.25">
      <c r="A19" s="34" t="s">
        <v>144</v>
      </c>
      <c r="B19" s="84">
        <f t="shared" si="0"/>
        <v>4230</v>
      </c>
      <c r="C19" s="85">
        <v>0</v>
      </c>
      <c r="D19" s="89"/>
      <c r="E19" s="89"/>
      <c r="F19" s="97"/>
      <c r="G19" s="97">
        <v>4230</v>
      </c>
      <c r="H19" s="104"/>
      <c r="I19" s="54"/>
    </row>
    <row r="20" spans="1:9" s="26" customFormat="1" ht="22.5" customHeight="1" x14ac:dyDescent="0.25">
      <c r="A20" s="34" t="s">
        <v>145</v>
      </c>
      <c r="B20" s="84">
        <f t="shared" si="0"/>
        <v>1581211.21</v>
      </c>
      <c r="C20" s="85"/>
      <c r="D20" s="89"/>
      <c r="E20" s="83">
        <v>684480</v>
      </c>
      <c r="F20" s="97">
        <v>320231.21000000002</v>
      </c>
      <c r="G20" s="97">
        <v>122500</v>
      </c>
      <c r="H20" s="104">
        <v>454000</v>
      </c>
      <c r="I20" s="54"/>
    </row>
    <row r="21" spans="1:9" ht="20.25" customHeight="1" x14ac:dyDescent="0.25">
      <c r="A21" s="35" t="s">
        <v>146</v>
      </c>
      <c r="B21" s="84">
        <f t="shared" si="0"/>
        <v>1652992.8</v>
      </c>
      <c r="C21" s="87"/>
      <c r="D21" s="70"/>
      <c r="E21" s="88">
        <v>1652992.8</v>
      </c>
      <c r="F21" s="97"/>
      <c r="G21" s="97"/>
      <c r="H21" s="104"/>
      <c r="I21" s="61"/>
    </row>
    <row r="22" spans="1:9" s="26" customFormat="1" ht="63" x14ac:dyDescent="0.25">
      <c r="A22" s="36" t="s">
        <v>147</v>
      </c>
      <c r="B22" s="84">
        <f t="shared" si="0"/>
        <v>100060</v>
      </c>
      <c r="C22" s="85"/>
      <c r="D22" s="86">
        <v>6000</v>
      </c>
      <c r="E22" s="89"/>
      <c r="F22" s="97">
        <v>18000</v>
      </c>
      <c r="G22" s="97">
        <v>64060</v>
      </c>
      <c r="H22" s="104">
        <v>12000</v>
      </c>
      <c r="I22" s="54"/>
    </row>
    <row r="23" spans="1:9" s="26" customFormat="1" ht="47.25" x14ac:dyDescent="0.25">
      <c r="A23" s="34" t="s">
        <v>148</v>
      </c>
      <c r="B23" s="84">
        <f t="shared" si="0"/>
        <v>2361536.7000000002</v>
      </c>
      <c r="C23" s="85"/>
      <c r="D23" s="89"/>
      <c r="E23" s="89"/>
      <c r="F23" s="97">
        <v>716850</v>
      </c>
      <c r="G23" s="97">
        <v>733419.9</v>
      </c>
      <c r="H23" s="104">
        <v>911266.8</v>
      </c>
      <c r="I23" s="54"/>
    </row>
    <row r="24" spans="1:9" ht="27" customHeight="1" x14ac:dyDescent="0.25">
      <c r="A24" s="35" t="s">
        <v>149</v>
      </c>
      <c r="B24" s="84">
        <f t="shared" si="0"/>
        <v>0</v>
      </c>
      <c r="C24" s="87"/>
      <c r="D24" s="70"/>
      <c r="E24" s="70"/>
      <c r="F24" s="97"/>
      <c r="G24" s="97"/>
      <c r="H24" s="104"/>
      <c r="I24" s="61"/>
    </row>
    <row r="25" spans="1:9" ht="23.25" customHeight="1" x14ac:dyDescent="0.25">
      <c r="A25" s="32" t="s">
        <v>150</v>
      </c>
      <c r="B25" s="82">
        <f t="shared" si="0"/>
        <v>0</v>
      </c>
      <c r="C25" s="28"/>
      <c r="D25" s="88"/>
      <c r="E25" s="88"/>
      <c r="F25" s="92"/>
      <c r="G25" s="97"/>
      <c r="H25" s="104"/>
      <c r="I25" s="61"/>
    </row>
    <row r="26" spans="1:9" s="26" customFormat="1" ht="31.5" x14ac:dyDescent="0.25">
      <c r="A26" s="36" t="s">
        <v>151</v>
      </c>
      <c r="B26" s="90">
        <f t="shared" si="0"/>
        <v>403241327.76999998</v>
      </c>
      <c r="C26" s="91">
        <v>0</v>
      </c>
      <c r="D26" s="91">
        <v>71396056.689999998</v>
      </c>
      <c r="E26" s="91">
        <v>148923322.59</v>
      </c>
      <c r="F26" s="92">
        <v>58568992.359999999</v>
      </c>
      <c r="G26" s="97">
        <v>72008758.489999995</v>
      </c>
      <c r="H26" s="104">
        <v>52344197.640000001</v>
      </c>
      <c r="I26" s="54"/>
    </row>
    <row r="27" spans="1:9" s="26" customFormat="1" ht="19.5" customHeight="1" x14ac:dyDescent="0.25">
      <c r="A27" s="34" t="s">
        <v>152</v>
      </c>
      <c r="B27" s="84">
        <f t="shared" si="0"/>
        <v>0</v>
      </c>
      <c r="C27" s="85"/>
      <c r="D27" s="91"/>
      <c r="E27" s="89"/>
      <c r="F27" s="97"/>
      <c r="G27" s="97"/>
      <c r="H27" s="104"/>
      <c r="I27" s="61"/>
    </row>
    <row r="28" spans="1:9" s="26" customFormat="1" ht="31.5" x14ac:dyDescent="0.25">
      <c r="A28" s="36" t="s">
        <v>153</v>
      </c>
      <c r="B28" s="90">
        <f t="shared" si="0"/>
        <v>1033748.64</v>
      </c>
      <c r="C28" s="85"/>
      <c r="D28" s="91">
        <v>46492</v>
      </c>
      <c r="E28" s="91">
        <v>729594</v>
      </c>
      <c r="F28" s="97"/>
      <c r="G28" s="97">
        <v>1252.6400000000001</v>
      </c>
      <c r="H28" s="104">
        <v>256410</v>
      </c>
      <c r="I28" s="54"/>
    </row>
    <row r="29" spans="1:9" s="26" customFormat="1" ht="27.75" customHeight="1" x14ac:dyDescent="0.25">
      <c r="A29" s="34" t="s">
        <v>154</v>
      </c>
      <c r="B29" s="82">
        <f t="shared" si="0"/>
        <v>0</v>
      </c>
      <c r="C29" s="85"/>
      <c r="D29" s="89"/>
      <c r="E29" s="89"/>
      <c r="F29" s="100"/>
      <c r="G29" s="97"/>
      <c r="H29" s="104"/>
      <c r="I29" s="61"/>
    </row>
    <row r="30" spans="1:9" s="26" customFormat="1" ht="31.5" x14ac:dyDescent="0.25">
      <c r="A30" s="36" t="s">
        <v>155</v>
      </c>
      <c r="B30" s="84">
        <f t="shared" si="0"/>
        <v>3064570.7899999996</v>
      </c>
      <c r="C30" s="85"/>
      <c r="D30" s="89"/>
      <c r="E30" s="91">
        <v>1872250.55</v>
      </c>
      <c r="F30" s="97">
        <v>838470.08</v>
      </c>
      <c r="G30" s="97">
        <v>26928.55</v>
      </c>
      <c r="H30" s="104">
        <v>326921.61</v>
      </c>
      <c r="I30" s="54"/>
    </row>
    <row r="31" spans="1:9" s="26" customFormat="1" ht="31.5" x14ac:dyDescent="0.25">
      <c r="A31" s="34" t="s">
        <v>156</v>
      </c>
      <c r="B31" s="84">
        <f t="shared" si="0"/>
        <v>453554.05</v>
      </c>
      <c r="C31" s="85"/>
      <c r="D31" s="91">
        <v>2067.84</v>
      </c>
      <c r="E31" s="91">
        <v>8664.74</v>
      </c>
      <c r="F31" s="97">
        <v>182133</v>
      </c>
      <c r="G31" s="97">
        <v>229067.33</v>
      </c>
      <c r="H31" s="104">
        <v>31621.14</v>
      </c>
      <c r="I31" s="54"/>
    </row>
    <row r="32" spans="1:9" ht="47.25" x14ac:dyDescent="0.25">
      <c r="A32" s="37" t="s">
        <v>157</v>
      </c>
      <c r="B32" s="84">
        <f t="shared" si="0"/>
        <v>4936280.3600000003</v>
      </c>
      <c r="C32" s="87"/>
      <c r="D32" s="70"/>
      <c r="E32" s="88">
        <v>2229246.1</v>
      </c>
      <c r="F32" s="92">
        <v>449374.98</v>
      </c>
      <c r="G32" s="97">
        <v>1723168.48</v>
      </c>
      <c r="H32" s="104">
        <v>534490.80000000005</v>
      </c>
      <c r="I32" s="54"/>
    </row>
    <row r="33" spans="1:9" ht="47.25" x14ac:dyDescent="0.25">
      <c r="A33" s="35" t="s">
        <v>158</v>
      </c>
      <c r="B33" s="82">
        <f t="shared" si="0"/>
        <v>0</v>
      </c>
      <c r="C33" s="87"/>
      <c r="D33" s="70"/>
      <c r="E33" s="70"/>
      <c r="F33" s="92"/>
      <c r="G33" s="97"/>
      <c r="H33" s="104"/>
      <c r="I33" s="61"/>
    </row>
    <row r="34" spans="1:9" ht="31.5" x14ac:dyDescent="0.25">
      <c r="A34" s="37" t="s">
        <v>159</v>
      </c>
      <c r="B34" s="84">
        <f t="shared" si="0"/>
        <v>25753541.609999999</v>
      </c>
      <c r="C34" s="87"/>
      <c r="D34" s="91">
        <v>3399034.48</v>
      </c>
      <c r="E34" s="91">
        <v>7848192.2300000004</v>
      </c>
      <c r="F34" s="97">
        <v>1341743.83</v>
      </c>
      <c r="G34" s="97">
        <v>7748330.1500000004</v>
      </c>
      <c r="H34" s="104">
        <v>5416240.9199999999</v>
      </c>
      <c r="I34" s="54"/>
    </row>
    <row r="35" spans="1:9" ht="20.25" customHeight="1" x14ac:dyDescent="0.25">
      <c r="A35" s="32" t="s">
        <v>160</v>
      </c>
      <c r="B35" s="82">
        <f t="shared" si="0"/>
        <v>0</v>
      </c>
      <c r="C35" s="28"/>
      <c r="D35" s="70"/>
      <c r="E35" s="70"/>
      <c r="F35" s="99"/>
      <c r="G35" s="97"/>
      <c r="H35" s="104"/>
      <c r="I35" s="61"/>
    </row>
    <row r="36" spans="1:9" ht="31.5" x14ac:dyDescent="0.25">
      <c r="A36" s="35" t="s">
        <v>161</v>
      </c>
      <c r="B36" s="82">
        <f t="shared" si="0"/>
        <v>0</v>
      </c>
      <c r="C36" s="87"/>
      <c r="D36" s="70"/>
      <c r="E36" s="70"/>
      <c r="F36" s="99"/>
      <c r="G36" s="97"/>
      <c r="H36" s="104"/>
      <c r="I36" s="61"/>
    </row>
    <row r="37" spans="1:9" ht="47.25" x14ac:dyDescent="0.25">
      <c r="A37" s="35" t="s">
        <v>162</v>
      </c>
      <c r="B37" s="82">
        <f t="shared" si="0"/>
        <v>0</v>
      </c>
      <c r="C37" s="87"/>
      <c r="D37" s="70"/>
      <c r="E37" s="70"/>
      <c r="F37" s="99"/>
      <c r="G37" s="97"/>
      <c r="H37" s="104"/>
      <c r="I37" s="61"/>
    </row>
    <row r="38" spans="1:9" ht="47.25" x14ac:dyDescent="0.25">
      <c r="A38" s="35" t="s">
        <v>163</v>
      </c>
      <c r="B38" s="82">
        <f t="shared" si="0"/>
        <v>0</v>
      </c>
      <c r="C38" s="87"/>
      <c r="D38" s="70"/>
      <c r="E38" s="70"/>
      <c r="F38" s="99"/>
      <c r="G38" s="97"/>
      <c r="H38" s="104"/>
      <c r="I38" s="61"/>
    </row>
    <row r="39" spans="1:9" ht="47.25" x14ac:dyDescent="0.25">
      <c r="A39" s="35" t="s">
        <v>164</v>
      </c>
      <c r="B39" s="82">
        <f t="shared" si="0"/>
        <v>0</v>
      </c>
      <c r="C39" s="87"/>
      <c r="D39" s="70"/>
      <c r="E39" s="70"/>
      <c r="F39" s="99"/>
      <c r="G39" s="97"/>
      <c r="H39" s="104"/>
      <c r="I39" s="61"/>
    </row>
    <row r="40" spans="1:9" ht="47.25" x14ac:dyDescent="0.25">
      <c r="A40" s="35" t="s">
        <v>165</v>
      </c>
      <c r="B40" s="82">
        <f t="shared" si="0"/>
        <v>0</v>
      </c>
      <c r="C40" s="87"/>
      <c r="D40" s="70"/>
      <c r="E40" s="70"/>
      <c r="F40" s="99"/>
      <c r="G40" s="97"/>
      <c r="H40" s="104"/>
      <c r="I40" s="61"/>
    </row>
    <row r="41" spans="1:9" ht="31.5" x14ac:dyDescent="0.25">
      <c r="A41" s="35" t="s">
        <v>166</v>
      </c>
      <c r="B41" s="82">
        <f t="shared" si="0"/>
        <v>0</v>
      </c>
      <c r="C41" s="87"/>
      <c r="D41" s="70"/>
      <c r="E41" s="70"/>
      <c r="F41" s="99"/>
      <c r="G41" s="97"/>
      <c r="H41" s="104"/>
      <c r="I41" s="61"/>
    </row>
    <row r="42" spans="1:9" ht="47.25" x14ac:dyDescent="0.25">
      <c r="A42" s="35" t="s">
        <v>167</v>
      </c>
      <c r="B42" s="82">
        <f t="shared" ref="B42:B72" si="1">SUM(C42:I42)</f>
        <v>0</v>
      </c>
      <c r="C42" s="87"/>
      <c r="D42" s="70"/>
      <c r="E42" s="70"/>
      <c r="F42" s="99"/>
      <c r="G42" s="97"/>
      <c r="H42" s="104"/>
      <c r="I42" s="61"/>
    </row>
    <row r="43" spans="1:9" ht="20.25" customHeight="1" x14ac:dyDescent="0.25">
      <c r="A43" s="32" t="s">
        <v>168</v>
      </c>
      <c r="B43" s="82">
        <f t="shared" si="1"/>
        <v>0</v>
      </c>
      <c r="C43" s="28"/>
      <c r="D43" s="70"/>
      <c r="E43" s="70"/>
      <c r="F43" s="99"/>
      <c r="G43" s="97"/>
      <c r="H43" s="104"/>
      <c r="I43" s="61"/>
    </row>
    <row r="44" spans="1:9" ht="31.5" x14ac:dyDescent="0.25">
      <c r="A44" s="35" t="s">
        <v>169</v>
      </c>
      <c r="B44" s="82">
        <f t="shared" si="1"/>
        <v>0</v>
      </c>
      <c r="C44" s="87"/>
      <c r="D44" s="70"/>
      <c r="E44" s="70"/>
      <c r="F44" s="99"/>
      <c r="G44" s="97"/>
      <c r="H44" s="104"/>
      <c r="I44" s="61"/>
    </row>
    <row r="45" spans="1:9" ht="47.25" x14ac:dyDescent="0.25">
      <c r="A45" s="35" t="s">
        <v>170</v>
      </c>
      <c r="B45" s="82">
        <f t="shared" si="1"/>
        <v>0</v>
      </c>
      <c r="C45" s="87"/>
      <c r="D45" s="70"/>
      <c r="E45" s="70"/>
      <c r="F45" s="99"/>
      <c r="G45" s="97"/>
      <c r="H45" s="104"/>
      <c r="I45" s="61"/>
    </row>
    <row r="46" spans="1:9" ht="47.25" x14ac:dyDescent="0.25">
      <c r="A46" s="35" t="s">
        <v>171</v>
      </c>
      <c r="B46" s="82">
        <f t="shared" si="1"/>
        <v>0</v>
      </c>
      <c r="C46" s="87"/>
      <c r="D46" s="70"/>
      <c r="E46" s="70"/>
      <c r="F46" s="99"/>
      <c r="G46" s="97"/>
      <c r="H46" s="104"/>
      <c r="I46" s="61"/>
    </row>
    <row r="47" spans="1:9" ht="47.25" x14ac:dyDescent="0.25">
      <c r="A47" s="35" t="s">
        <v>172</v>
      </c>
      <c r="B47" s="82">
        <f t="shared" si="1"/>
        <v>0</v>
      </c>
      <c r="C47" s="87"/>
      <c r="D47" s="70"/>
      <c r="E47" s="70"/>
      <c r="F47" s="99"/>
      <c r="G47" s="97"/>
      <c r="H47" s="104"/>
      <c r="I47" s="61"/>
    </row>
    <row r="48" spans="1:9" ht="47.25" x14ac:dyDescent="0.25">
      <c r="A48" s="35" t="s">
        <v>173</v>
      </c>
      <c r="B48" s="82">
        <f t="shared" si="1"/>
        <v>0</v>
      </c>
      <c r="C48" s="87"/>
      <c r="D48" s="70"/>
      <c r="E48" s="70"/>
      <c r="F48" s="99"/>
      <c r="G48" s="97"/>
      <c r="H48" s="104"/>
      <c r="I48" s="61"/>
    </row>
    <row r="49" spans="1:9" ht="33.75" customHeight="1" x14ac:dyDescent="0.25">
      <c r="A49" s="35" t="s">
        <v>174</v>
      </c>
      <c r="B49" s="82">
        <f t="shared" si="1"/>
        <v>0</v>
      </c>
      <c r="C49" s="87"/>
      <c r="D49" s="70"/>
      <c r="E49" s="70"/>
      <c r="F49" s="99"/>
      <c r="G49" s="97"/>
      <c r="H49" s="104"/>
      <c r="I49" s="61"/>
    </row>
    <row r="50" spans="1:9" ht="47.25" x14ac:dyDescent="0.25">
      <c r="A50" s="35" t="s">
        <v>175</v>
      </c>
      <c r="B50" s="82">
        <f t="shared" si="1"/>
        <v>0</v>
      </c>
      <c r="C50" s="87"/>
      <c r="D50" s="70"/>
      <c r="E50" s="70"/>
      <c r="F50" s="99"/>
      <c r="G50" s="97"/>
      <c r="H50" s="104"/>
      <c r="I50" s="61"/>
    </row>
    <row r="51" spans="1:9" ht="31.5" x14ac:dyDescent="0.25">
      <c r="A51" s="32" t="s">
        <v>176</v>
      </c>
      <c r="B51" s="82">
        <f t="shared" si="1"/>
        <v>0</v>
      </c>
      <c r="C51" s="28"/>
      <c r="D51" s="70"/>
      <c r="E51" s="70"/>
      <c r="F51" s="99"/>
      <c r="G51" s="97"/>
      <c r="H51" s="104"/>
      <c r="I51" s="56"/>
    </row>
    <row r="52" spans="1:9" ht="23.25" customHeight="1" x14ac:dyDescent="0.25">
      <c r="A52" s="35" t="s">
        <v>177</v>
      </c>
      <c r="B52" s="84">
        <f t="shared" si="1"/>
        <v>259460.39</v>
      </c>
      <c r="C52" s="87"/>
      <c r="D52" s="70"/>
      <c r="E52" s="88"/>
      <c r="F52" s="99"/>
      <c r="G52" s="97">
        <v>92040</v>
      </c>
      <c r="H52" s="104">
        <v>167420.39000000001</v>
      </c>
      <c r="I52" s="54"/>
    </row>
    <row r="53" spans="1:9" ht="31.5" x14ac:dyDescent="0.25">
      <c r="A53" s="35" t="s">
        <v>178</v>
      </c>
      <c r="B53" s="84">
        <f t="shared" si="1"/>
        <v>0</v>
      </c>
      <c r="C53" s="87"/>
      <c r="D53" s="70"/>
      <c r="E53" s="70"/>
      <c r="F53" s="99"/>
      <c r="G53" s="97"/>
      <c r="H53" s="104"/>
      <c r="I53" s="61"/>
    </row>
    <row r="54" spans="1:9" ht="31.5" x14ac:dyDescent="0.25">
      <c r="A54" s="35" t="s">
        <v>179</v>
      </c>
      <c r="B54" s="84">
        <f t="shared" si="1"/>
        <v>0</v>
      </c>
      <c r="C54" s="87"/>
      <c r="D54" s="70"/>
      <c r="E54" s="70"/>
      <c r="F54" s="99"/>
      <c r="G54" s="97"/>
      <c r="H54" s="104"/>
      <c r="I54" s="60"/>
    </row>
    <row r="55" spans="1:9" ht="47.25" x14ac:dyDescent="0.25">
      <c r="A55" s="35" t="s">
        <v>180</v>
      </c>
      <c r="B55" s="84">
        <f t="shared" si="1"/>
        <v>902700</v>
      </c>
      <c r="C55" s="87"/>
      <c r="D55" s="70"/>
      <c r="E55" s="70"/>
      <c r="F55" s="92">
        <v>902700</v>
      </c>
      <c r="G55" s="97"/>
      <c r="H55" s="104"/>
      <c r="I55" s="60"/>
    </row>
    <row r="56" spans="1:9" ht="31.5" x14ac:dyDescent="0.25">
      <c r="A56" s="35" t="s">
        <v>181</v>
      </c>
      <c r="B56" s="84">
        <f t="shared" si="1"/>
        <v>181750.27</v>
      </c>
      <c r="C56" s="87"/>
      <c r="D56" s="91">
        <v>101410.26</v>
      </c>
      <c r="E56" s="70"/>
      <c r="F56" s="92"/>
      <c r="G56" s="97"/>
      <c r="H56" s="104">
        <v>80340.009999999995</v>
      </c>
      <c r="I56" s="56"/>
    </row>
    <row r="57" spans="1:9" ht="30.75" customHeight="1" x14ac:dyDescent="0.25">
      <c r="A57" s="35" t="s">
        <v>182</v>
      </c>
      <c r="B57" s="84">
        <f t="shared" si="1"/>
        <v>0</v>
      </c>
      <c r="C57" s="87"/>
      <c r="D57" s="70"/>
      <c r="E57" s="70"/>
      <c r="F57" s="99"/>
      <c r="G57" s="97"/>
      <c r="H57" s="104"/>
      <c r="I57" s="56"/>
    </row>
    <row r="58" spans="1:9" ht="31.5" x14ac:dyDescent="0.25">
      <c r="A58" s="35" t="s">
        <v>183</v>
      </c>
      <c r="B58" s="82">
        <f t="shared" si="1"/>
        <v>0</v>
      </c>
      <c r="C58" s="87"/>
      <c r="D58" s="70"/>
      <c r="E58" s="70"/>
      <c r="F58" s="99"/>
      <c r="G58" s="97"/>
      <c r="H58" s="104"/>
      <c r="I58" s="60"/>
    </row>
    <row r="59" spans="1:9" ht="22.5" customHeight="1" x14ac:dyDescent="0.25">
      <c r="A59" s="35" t="s">
        <v>184</v>
      </c>
      <c r="B59" s="82">
        <f t="shared" si="1"/>
        <v>0</v>
      </c>
      <c r="C59" s="87"/>
      <c r="D59" s="70"/>
      <c r="E59" s="70"/>
      <c r="F59" s="99"/>
      <c r="G59" s="97"/>
      <c r="H59" s="104"/>
      <c r="I59" s="60"/>
    </row>
    <row r="60" spans="1:9" ht="47.25" x14ac:dyDescent="0.25">
      <c r="A60" s="35" t="s">
        <v>185</v>
      </c>
      <c r="B60" s="84">
        <f t="shared" si="1"/>
        <v>0</v>
      </c>
      <c r="C60" s="87"/>
      <c r="D60" s="70"/>
      <c r="E60" s="70"/>
      <c r="F60" s="99"/>
      <c r="G60" s="97"/>
      <c r="H60" s="104"/>
      <c r="I60" s="60"/>
    </row>
    <row r="61" spans="1:9" x14ac:dyDescent="0.25">
      <c r="A61" s="32" t="s">
        <v>186</v>
      </c>
      <c r="B61" s="82">
        <f t="shared" si="1"/>
        <v>0</v>
      </c>
      <c r="C61" s="28"/>
      <c r="D61" s="70"/>
      <c r="E61" s="70"/>
      <c r="F61" s="99"/>
      <c r="G61" s="97"/>
      <c r="H61" s="104"/>
      <c r="I61" s="60"/>
    </row>
    <row r="62" spans="1:9" x14ac:dyDescent="0.25">
      <c r="A62" s="37" t="s">
        <v>187</v>
      </c>
      <c r="B62" s="84">
        <f t="shared" si="1"/>
        <v>12860859.360000001</v>
      </c>
      <c r="C62" s="28"/>
      <c r="D62" s="91">
        <v>506954.57</v>
      </c>
      <c r="E62" s="92">
        <v>8287194.8200000003</v>
      </c>
      <c r="F62" s="99"/>
      <c r="G62" s="97"/>
      <c r="H62" s="104">
        <v>4066709.97</v>
      </c>
      <c r="I62" s="56"/>
    </row>
    <row r="63" spans="1:9" ht="22.5" customHeight="1" x14ac:dyDescent="0.25">
      <c r="A63" s="35" t="s">
        <v>188</v>
      </c>
      <c r="B63" s="82">
        <f t="shared" si="1"/>
        <v>0</v>
      </c>
      <c r="C63" s="87"/>
      <c r="D63" s="70"/>
      <c r="E63" s="70"/>
      <c r="F63" s="99"/>
      <c r="G63" s="97"/>
      <c r="H63" s="104"/>
      <c r="I63" s="60"/>
    </row>
    <row r="64" spans="1:9" ht="31.5" x14ac:dyDescent="0.25">
      <c r="A64" s="35" t="s">
        <v>189</v>
      </c>
      <c r="B64" s="82">
        <f t="shared" si="1"/>
        <v>0</v>
      </c>
      <c r="C64" s="87"/>
      <c r="D64" s="70"/>
      <c r="E64" s="70"/>
      <c r="F64" s="99"/>
      <c r="G64" s="97"/>
      <c r="H64" s="104"/>
      <c r="I64" s="60"/>
    </row>
    <row r="65" spans="1:9" ht="63" x14ac:dyDescent="0.25">
      <c r="A65" s="35" t="s">
        <v>190</v>
      </c>
      <c r="B65" s="82">
        <f t="shared" si="1"/>
        <v>0</v>
      </c>
      <c r="C65" s="87"/>
      <c r="D65" s="70"/>
      <c r="E65" s="70"/>
      <c r="F65" s="99"/>
      <c r="G65" s="97"/>
      <c r="H65" s="104"/>
      <c r="I65" s="60"/>
    </row>
    <row r="66" spans="1:9" ht="31.5" x14ac:dyDescent="0.25">
      <c r="A66" s="32" t="s">
        <v>191</v>
      </c>
      <c r="B66" s="82">
        <f t="shared" si="1"/>
        <v>0</v>
      </c>
      <c r="C66" s="28"/>
      <c r="D66" s="70"/>
      <c r="E66" s="70"/>
      <c r="F66" s="99"/>
      <c r="G66" s="97"/>
      <c r="H66" s="104"/>
      <c r="I66" s="60"/>
    </row>
    <row r="67" spans="1:9" ht="20.25" customHeight="1" x14ac:dyDescent="0.25">
      <c r="A67" s="35" t="s">
        <v>192</v>
      </c>
      <c r="B67" s="82">
        <f t="shared" si="1"/>
        <v>0</v>
      </c>
      <c r="C67" s="87"/>
      <c r="D67" s="70"/>
      <c r="E67" s="70"/>
      <c r="F67" s="99"/>
      <c r="G67" s="97"/>
      <c r="H67" s="104"/>
      <c r="I67" s="60"/>
    </row>
    <row r="68" spans="1:9" ht="47.25" x14ac:dyDescent="0.25">
      <c r="A68" s="35" t="s">
        <v>193</v>
      </c>
      <c r="B68" s="82">
        <f t="shared" si="1"/>
        <v>0</v>
      </c>
      <c r="C68" s="87"/>
      <c r="D68" s="70"/>
      <c r="E68" s="70"/>
      <c r="F68" s="99"/>
      <c r="G68" s="97"/>
      <c r="H68" s="104"/>
      <c r="I68" s="60"/>
    </row>
    <row r="69" spans="1:9" ht="26.25" customHeight="1" x14ac:dyDescent="0.25">
      <c r="A69" s="32" t="s">
        <v>194</v>
      </c>
      <c r="B69" s="82">
        <f t="shared" si="1"/>
        <v>0</v>
      </c>
      <c r="C69" s="28"/>
      <c r="D69" s="70"/>
      <c r="E69" s="70"/>
      <c r="F69" s="99"/>
      <c r="G69" s="97"/>
      <c r="H69" s="104"/>
      <c r="I69" s="60"/>
    </row>
    <row r="70" spans="1:9" ht="31.5" x14ac:dyDescent="0.25">
      <c r="A70" s="35" t="s">
        <v>195</v>
      </c>
      <c r="B70" s="82">
        <f t="shared" si="1"/>
        <v>0</v>
      </c>
      <c r="C70" s="87"/>
      <c r="D70" s="70"/>
      <c r="E70" s="70"/>
      <c r="F70" s="99"/>
      <c r="G70" s="97"/>
      <c r="H70" s="104"/>
      <c r="I70" s="60"/>
    </row>
    <row r="71" spans="1:9" ht="31.5" x14ac:dyDescent="0.25">
      <c r="A71" s="35" t="s">
        <v>196</v>
      </c>
      <c r="B71" s="82">
        <f t="shared" si="1"/>
        <v>0</v>
      </c>
      <c r="C71" s="87"/>
      <c r="D71" s="70"/>
      <c r="E71" s="70"/>
      <c r="F71" s="99"/>
      <c r="G71" s="97"/>
      <c r="H71" s="104"/>
      <c r="I71" s="60"/>
    </row>
    <row r="72" spans="1:9" ht="47.25" x14ac:dyDescent="0.25">
      <c r="A72" s="35" t="s">
        <v>197</v>
      </c>
      <c r="B72" s="82">
        <f t="shared" si="1"/>
        <v>0</v>
      </c>
      <c r="C72" s="87"/>
      <c r="D72" s="70"/>
      <c r="E72" s="70"/>
      <c r="F72" s="99"/>
      <c r="G72" s="97"/>
      <c r="H72" s="104"/>
      <c r="I72" s="65"/>
    </row>
    <row r="73" spans="1:9" x14ac:dyDescent="0.25">
      <c r="A73" s="27" t="s">
        <v>198</v>
      </c>
      <c r="B73" s="93">
        <f>SUM(B10:B72)</f>
        <v>753198691.48999989</v>
      </c>
      <c r="C73" s="27"/>
      <c r="D73" s="27"/>
      <c r="E73" s="27"/>
      <c r="F73" s="101"/>
      <c r="G73" s="67"/>
      <c r="H73" s="67"/>
      <c r="I73" s="67"/>
    </row>
    <row r="74" spans="1:9" ht="28.5" customHeight="1" x14ac:dyDescent="0.25">
      <c r="A74" s="28" t="s">
        <v>199</v>
      </c>
      <c r="B74" s="94"/>
      <c r="C74" s="28"/>
      <c r="D74" s="28"/>
      <c r="E74" s="28"/>
      <c r="F74" s="102"/>
      <c r="G74" s="66"/>
      <c r="H74" s="97"/>
      <c r="I74" s="66"/>
    </row>
    <row r="75" spans="1:9" ht="27.75" customHeight="1" x14ac:dyDescent="0.25">
      <c r="A75" s="32" t="s">
        <v>200</v>
      </c>
      <c r="B75" s="94"/>
      <c r="C75" s="28"/>
      <c r="D75" s="70"/>
      <c r="E75" s="70"/>
      <c r="F75" s="99"/>
      <c r="G75" s="64"/>
      <c r="H75" s="97"/>
      <c r="I75" s="65"/>
    </row>
    <row r="76" spans="1:9" ht="31.5" x14ac:dyDescent="0.25">
      <c r="A76" s="35" t="s">
        <v>201</v>
      </c>
      <c r="B76" s="28"/>
      <c r="C76" s="87"/>
      <c r="D76" s="70"/>
      <c r="E76" s="70"/>
      <c r="F76" s="99"/>
      <c r="G76" s="64"/>
      <c r="H76" s="97"/>
      <c r="I76" s="65"/>
    </row>
    <row r="77" spans="1:9" ht="31.5" x14ac:dyDescent="0.25">
      <c r="A77" s="35" t="s">
        <v>202</v>
      </c>
      <c r="B77" s="28"/>
      <c r="C77" s="87"/>
      <c r="D77" s="70"/>
      <c r="E77" s="70"/>
      <c r="F77" s="99"/>
      <c r="G77" s="64"/>
      <c r="H77" s="97"/>
      <c r="I77" s="65"/>
    </row>
    <row r="78" spans="1:9" ht="26.25" customHeight="1" x14ac:dyDescent="0.25">
      <c r="A78" s="32" t="s">
        <v>203</v>
      </c>
      <c r="B78" s="28"/>
      <c r="C78" s="28"/>
      <c r="D78" s="70"/>
      <c r="E78" s="70"/>
      <c r="F78" s="99"/>
      <c r="G78" s="64"/>
      <c r="H78" s="97"/>
      <c r="I78" s="65"/>
    </row>
    <row r="79" spans="1:9" ht="23.25" customHeight="1" x14ac:dyDescent="0.25">
      <c r="A79" s="35" t="s">
        <v>204</v>
      </c>
      <c r="B79" s="28">
        <f>SUM(C79:G79)</f>
        <v>0</v>
      </c>
      <c r="C79" s="87"/>
      <c r="D79" s="70"/>
      <c r="E79" s="70"/>
      <c r="F79" s="92"/>
      <c r="G79" s="64"/>
      <c r="H79" s="97"/>
      <c r="I79" s="65"/>
    </row>
    <row r="80" spans="1:9" ht="39" customHeight="1" x14ac:dyDescent="0.25">
      <c r="A80" s="35" t="s">
        <v>205</v>
      </c>
      <c r="B80" s="28"/>
      <c r="C80" s="87"/>
      <c r="D80" s="70"/>
      <c r="E80" s="70"/>
      <c r="F80" s="99"/>
      <c r="G80" s="64"/>
      <c r="H80" s="97"/>
      <c r="I80" s="65"/>
    </row>
    <row r="81" spans="1:9" ht="26.25" customHeight="1" x14ac:dyDescent="0.25">
      <c r="A81" s="32" t="s">
        <v>206</v>
      </c>
      <c r="B81" s="28"/>
      <c r="C81" s="28"/>
      <c r="D81" s="70"/>
      <c r="E81" s="70"/>
      <c r="F81" s="99"/>
      <c r="G81" s="64"/>
      <c r="H81" s="97"/>
      <c r="I81" s="65"/>
    </row>
    <row r="82" spans="1:9" ht="31.5" x14ac:dyDescent="0.25">
      <c r="A82" s="35" t="s">
        <v>207</v>
      </c>
      <c r="B82" s="28"/>
      <c r="C82" s="87"/>
      <c r="D82" s="70"/>
      <c r="E82" s="70"/>
      <c r="F82" s="99"/>
      <c r="G82" s="64"/>
      <c r="H82" s="97"/>
      <c r="I82" s="65"/>
    </row>
    <row r="83" spans="1:9" ht="24" customHeight="1" x14ac:dyDescent="0.25">
      <c r="A83" s="27" t="s">
        <v>208</v>
      </c>
      <c r="B83" s="27"/>
      <c r="C83" s="27"/>
      <c r="D83" s="27"/>
      <c r="E83" s="27"/>
      <c r="F83" s="27"/>
      <c r="G83" s="67"/>
      <c r="H83" s="68"/>
      <c r="I83" s="67"/>
    </row>
    <row r="84" spans="1:9" ht="30" customHeight="1" x14ac:dyDescent="0.25">
      <c r="A84" s="24" t="s">
        <v>209</v>
      </c>
      <c r="B84" s="29">
        <f>SUM(B73:B82)</f>
        <v>753198691.48999989</v>
      </c>
      <c r="C84" s="106">
        <f t="shared" ref="C84:I84" si="2">SUM(C10:C83)</f>
        <v>40267805.760000005</v>
      </c>
      <c r="D84" s="106">
        <f t="shared" si="2"/>
        <v>120802699.94</v>
      </c>
      <c r="E84" s="105">
        <f t="shared" si="2"/>
        <v>213940158.14999998</v>
      </c>
      <c r="F84" s="105">
        <f t="shared" si="2"/>
        <v>115615597.58</v>
      </c>
      <c r="G84" s="105">
        <f t="shared" si="2"/>
        <v>129465665.44</v>
      </c>
      <c r="H84" s="29">
        <f t="shared" si="2"/>
        <v>133106764.62</v>
      </c>
      <c r="I84" s="69">
        <f t="shared" si="2"/>
        <v>0</v>
      </c>
    </row>
    <row r="85" spans="1:9" x14ac:dyDescent="0.25">
      <c r="A85" s="38"/>
      <c r="B85" s="38"/>
      <c r="C85" s="39"/>
      <c r="D85" s="40"/>
      <c r="E85" s="39"/>
      <c r="F85" s="39"/>
      <c r="G85" s="57"/>
      <c r="H85" s="57"/>
      <c r="I85" s="57"/>
    </row>
    <row r="86" spans="1:9" x14ac:dyDescent="0.25">
      <c r="A86" s="38"/>
      <c r="B86" s="38"/>
      <c r="C86" s="39"/>
      <c r="D86" s="40"/>
      <c r="E86" s="39"/>
      <c r="F86" s="39"/>
      <c r="G86" s="57"/>
      <c r="H86" s="39"/>
      <c r="I86" s="39"/>
    </row>
    <row r="87" spans="1:9" x14ac:dyDescent="0.25">
      <c r="A87" s="38"/>
      <c r="B87" s="38"/>
      <c r="C87" s="39"/>
      <c r="D87" s="40"/>
      <c r="E87" s="39"/>
      <c r="F87" s="39"/>
      <c r="G87" s="57"/>
      <c r="H87" s="39"/>
      <c r="I87" s="39"/>
    </row>
    <row r="88" spans="1:9" x14ac:dyDescent="0.25">
      <c r="A88" s="38"/>
      <c r="B88" s="38"/>
      <c r="C88" s="39"/>
      <c r="D88" s="40"/>
      <c r="E88" s="39"/>
      <c r="F88" s="39"/>
      <c r="G88" s="39"/>
      <c r="H88" s="39"/>
      <c r="I88" s="39"/>
    </row>
    <row r="89" spans="1:9" x14ac:dyDescent="0.25">
      <c r="A89" s="38"/>
      <c r="B89" s="38"/>
      <c r="C89" s="39"/>
      <c r="D89" s="40"/>
      <c r="E89" s="103"/>
      <c r="F89" s="39"/>
      <c r="G89" s="39"/>
      <c r="H89" s="39"/>
      <c r="I89" s="39"/>
    </row>
    <row r="90" spans="1:9" x14ac:dyDescent="0.25">
      <c r="A90" s="38"/>
      <c r="B90" s="38"/>
      <c r="C90" s="39"/>
      <c r="D90" s="40"/>
      <c r="E90" s="40"/>
      <c r="F90" s="39"/>
      <c r="G90" s="39"/>
      <c r="H90" s="39"/>
      <c r="I90" s="39"/>
    </row>
    <row r="91" spans="1:9" x14ac:dyDescent="0.25">
      <c r="A91" s="38"/>
      <c r="B91" s="38"/>
      <c r="C91" s="39"/>
      <c r="D91" s="40"/>
      <c r="E91" s="39"/>
      <c r="F91" s="39"/>
      <c r="G91" s="39"/>
      <c r="H91" s="39"/>
      <c r="I91" s="39"/>
    </row>
    <row r="92" spans="1:9" x14ac:dyDescent="0.25">
      <c r="B92" s="38"/>
    </row>
    <row r="93" spans="1:9" x14ac:dyDescent="0.25">
      <c r="A93" s="41" t="s">
        <v>219</v>
      </c>
      <c r="B93" s="38"/>
      <c r="F93" s="107" t="s">
        <v>220</v>
      </c>
      <c r="G93" s="107"/>
      <c r="H93" s="107"/>
      <c r="I93" s="96"/>
    </row>
    <row r="94" spans="1:9" x14ac:dyDescent="0.25">
      <c r="B94" s="38"/>
    </row>
    <row r="95" spans="1:9" x14ac:dyDescent="0.25">
      <c r="A95" s="41"/>
    </row>
    <row r="96" spans="1:9" ht="18.75" x14ac:dyDescent="0.3">
      <c r="A96" s="63" t="s">
        <v>247</v>
      </c>
      <c r="F96" s="111" t="s">
        <v>246</v>
      </c>
      <c r="G96" s="111"/>
      <c r="H96" s="111"/>
    </row>
    <row r="97" spans="1:9" x14ac:dyDescent="0.25">
      <c r="A97" s="41" t="s">
        <v>254</v>
      </c>
      <c r="F97" s="107" t="s">
        <v>248</v>
      </c>
      <c r="G97" s="107"/>
      <c r="H97" s="107"/>
      <c r="I97" s="96"/>
    </row>
    <row r="102" spans="1:9" x14ac:dyDescent="0.25">
      <c r="B102" s="41"/>
    </row>
    <row r="104" spans="1:9" x14ac:dyDescent="0.25">
      <c r="B104" s="41"/>
    </row>
    <row r="105" spans="1:9" x14ac:dyDescent="0.25">
      <c r="B105" s="30"/>
    </row>
  </sheetData>
  <mergeCells count="8">
    <mergeCell ref="F93:H93"/>
    <mergeCell ref="F97:H97"/>
    <mergeCell ref="A1:I1"/>
    <mergeCell ref="A2:I2"/>
    <mergeCell ref="A3:I3"/>
    <mergeCell ref="A4:I4"/>
    <mergeCell ref="A5:I5"/>
    <mergeCell ref="F96:H96"/>
  </mergeCells>
  <pageMargins left="0.23622047244094491" right="0.23622047244094491" top="0.74803149606299213" bottom="0.74803149606299213" header="0.31496062992125984" footer="0.31496062992125984"/>
  <pageSetup scale="80" orientation="landscape" horizontalDpi="4294967293" r:id="rId1"/>
  <headerFooter>
    <oddFooter>&amp;RPágina &amp;P</oddFooter>
  </headerFooter>
  <rowBreaks count="4" manualBreakCount="4">
    <brk id="24" max="16383" man="1"/>
    <brk id="41" max="8" man="1"/>
    <brk id="57" max="8" man="1"/>
    <brk id="77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I105"/>
  <sheetViews>
    <sheetView tabSelected="1" zoomScaleNormal="100" workbookViewId="0">
      <selection activeCell="B211" sqref="B211"/>
    </sheetView>
  </sheetViews>
  <sheetFormatPr baseColWidth="10" defaultRowHeight="15" x14ac:dyDescent="0.25"/>
  <cols>
    <col min="1" max="1" width="9.28515625" style="72" customWidth="1"/>
    <col min="2" max="2" width="55" style="72" customWidth="1"/>
    <col min="3" max="3" width="20.5703125" style="3" customWidth="1"/>
    <col min="4" max="4" width="20" style="10" customWidth="1"/>
    <col min="5" max="5" width="20.7109375" style="3" customWidth="1"/>
    <col min="6" max="6" width="20" style="4" customWidth="1"/>
    <col min="7" max="16384" width="11.42578125" style="72"/>
  </cols>
  <sheetData>
    <row r="1" spans="1:6" x14ac:dyDescent="0.25">
      <c r="A1" s="1"/>
      <c r="B1" s="1"/>
      <c r="C1" s="2"/>
      <c r="D1" s="11"/>
      <c r="E1" s="2"/>
      <c r="F1" s="1"/>
    </row>
    <row r="3" spans="1:6" x14ac:dyDescent="0.25">
      <c r="B3" s="73"/>
    </row>
    <row r="4" spans="1:6" x14ac:dyDescent="0.25">
      <c r="A4" s="5"/>
      <c r="B4" s="6"/>
      <c r="C4" s="7"/>
      <c r="D4" s="12"/>
      <c r="E4" s="72"/>
      <c r="F4" s="8"/>
    </row>
    <row r="5" spans="1:6" x14ac:dyDescent="0.25">
      <c r="A5" s="114" t="s">
        <v>0</v>
      </c>
      <c r="B5" s="115"/>
      <c r="C5" s="115"/>
      <c r="D5" s="115"/>
      <c r="E5" s="115"/>
      <c r="F5" s="115"/>
    </row>
    <row r="6" spans="1:6" ht="30" x14ac:dyDescent="0.25">
      <c r="A6" s="116" t="s">
        <v>1</v>
      </c>
      <c r="B6" s="117"/>
      <c r="C6" s="117"/>
      <c r="D6" s="117"/>
      <c r="E6" s="117"/>
      <c r="F6" s="117"/>
    </row>
    <row r="7" spans="1:6" x14ac:dyDescent="0.25">
      <c r="A7" s="114" t="s">
        <v>2</v>
      </c>
      <c r="B7" s="115"/>
      <c r="C7" s="115"/>
      <c r="D7" s="115"/>
      <c r="E7" s="115"/>
      <c r="F7" s="115"/>
    </row>
    <row r="8" spans="1:6" x14ac:dyDescent="0.25">
      <c r="A8" s="114" t="s">
        <v>3</v>
      </c>
      <c r="B8" s="115"/>
      <c r="C8" s="115"/>
      <c r="D8" s="115"/>
      <c r="E8" s="115"/>
      <c r="F8" s="115"/>
    </row>
    <row r="9" spans="1:6" x14ac:dyDescent="0.25">
      <c r="A9" s="114" t="s">
        <v>4</v>
      </c>
      <c r="B9" s="115"/>
      <c r="C9" s="115"/>
      <c r="D9" s="115"/>
      <c r="E9" s="115"/>
      <c r="F9" s="115"/>
    </row>
    <row r="10" spans="1:6" x14ac:dyDescent="0.25">
      <c r="A10" s="114">
        <v>2022</v>
      </c>
      <c r="B10" s="115"/>
      <c r="C10" s="115"/>
      <c r="D10" s="115"/>
      <c r="E10" s="115"/>
      <c r="F10" s="115"/>
    </row>
    <row r="11" spans="1:6" ht="19.5" x14ac:dyDescent="0.25">
      <c r="A11" s="14"/>
      <c r="B11" s="9"/>
      <c r="C11" s="15"/>
      <c r="D11" s="16"/>
      <c r="E11" s="15"/>
      <c r="F11" s="19"/>
    </row>
    <row r="12" spans="1:6" s="73" customFormat="1" ht="29.25" customHeight="1" x14ac:dyDescent="0.25">
      <c r="A12" s="42" t="s">
        <v>124</v>
      </c>
      <c r="B12" s="43" t="s">
        <v>5</v>
      </c>
      <c r="C12" s="44" t="s">
        <v>6</v>
      </c>
      <c r="D12" s="45" t="s">
        <v>7</v>
      </c>
      <c r="E12" s="44" t="s">
        <v>8</v>
      </c>
      <c r="F12" s="46" t="s">
        <v>9</v>
      </c>
    </row>
    <row r="13" spans="1:6" s="73" customFormat="1" ht="21.75" customHeight="1" x14ac:dyDescent="0.25">
      <c r="A13" s="47" t="s">
        <v>10</v>
      </c>
      <c r="B13" s="48"/>
      <c r="C13" s="49">
        <f>SUM(C14:C89)</f>
        <v>1994780739.003</v>
      </c>
      <c r="D13" s="49">
        <f>SUM(D14:D89)</f>
        <v>-2587997</v>
      </c>
      <c r="E13" s="49">
        <f>SUM(E14:E89)</f>
        <v>1597132493.6399999</v>
      </c>
      <c r="F13" s="49">
        <f>SUM(F14:F89)</f>
        <v>395060248.36299998</v>
      </c>
    </row>
    <row r="14" spans="1:6" s="13" customFormat="1" ht="17.25" customHeight="1" x14ac:dyDescent="0.25">
      <c r="A14" s="74" t="s">
        <v>11</v>
      </c>
      <c r="B14" s="75" t="s">
        <v>12</v>
      </c>
      <c r="C14" s="76">
        <v>375161972</v>
      </c>
      <c r="D14" s="58">
        <v>-184362547</v>
      </c>
      <c r="E14" s="77">
        <v>177740283.71000001</v>
      </c>
      <c r="F14" s="49">
        <f>C14+D14-E14</f>
        <v>13059141.289999992</v>
      </c>
    </row>
    <row r="15" spans="1:6" s="13" customFormat="1" x14ac:dyDescent="0.25">
      <c r="A15" s="78" t="s">
        <v>13</v>
      </c>
      <c r="B15" s="20" t="s">
        <v>234</v>
      </c>
      <c r="C15" s="58">
        <v>100728403</v>
      </c>
      <c r="D15" s="58">
        <v>0</v>
      </c>
      <c r="E15" s="58">
        <v>20363000</v>
      </c>
      <c r="F15" s="49">
        <f t="shared" ref="F15:F79" si="0">C15+D15-E15</f>
        <v>80365403</v>
      </c>
    </row>
    <row r="16" spans="1:6" s="13" customFormat="1" x14ac:dyDescent="0.25">
      <c r="A16" s="78" t="s">
        <v>14</v>
      </c>
      <c r="B16" s="20" t="s">
        <v>15</v>
      </c>
      <c r="C16" s="58">
        <v>840000</v>
      </c>
      <c r="D16" s="58">
        <v>110000</v>
      </c>
      <c r="E16" s="58">
        <v>480000</v>
      </c>
      <c r="F16" s="49">
        <f t="shared" si="0"/>
        <v>470000</v>
      </c>
    </row>
    <row r="17" spans="1:7" s="13" customFormat="1" x14ac:dyDescent="0.25">
      <c r="A17" s="78" t="s">
        <v>16</v>
      </c>
      <c r="B17" s="20" t="s">
        <v>17</v>
      </c>
      <c r="C17" s="58">
        <v>51458123</v>
      </c>
      <c r="D17" s="58">
        <v>0</v>
      </c>
      <c r="E17" s="58">
        <v>0</v>
      </c>
      <c r="F17" s="49">
        <f t="shared" si="0"/>
        <v>51458123</v>
      </c>
    </row>
    <row r="18" spans="1:7" s="13" customFormat="1" x14ac:dyDescent="0.25">
      <c r="A18" s="78" t="s">
        <v>18</v>
      </c>
      <c r="B18" s="20" t="s">
        <v>19</v>
      </c>
      <c r="C18" s="58">
        <v>9900000</v>
      </c>
      <c r="D18" s="58">
        <v>0</v>
      </c>
      <c r="E18" s="58">
        <v>4646876.0999999996</v>
      </c>
      <c r="F18" s="49">
        <f t="shared" si="0"/>
        <v>5253123.9000000004</v>
      </c>
    </row>
    <row r="19" spans="1:7" s="13" customFormat="1" x14ac:dyDescent="0.25">
      <c r="A19" s="21" t="s">
        <v>20</v>
      </c>
      <c r="B19" s="20" t="s">
        <v>21</v>
      </c>
      <c r="C19" s="58">
        <v>27240600</v>
      </c>
      <c r="D19" s="58">
        <v>0</v>
      </c>
      <c r="E19" s="58">
        <v>13380300</v>
      </c>
      <c r="F19" s="49">
        <f t="shared" si="0"/>
        <v>13860300</v>
      </c>
    </row>
    <row r="20" spans="1:7" s="13" customFormat="1" x14ac:dyDescent="0.25">
      <c r="A20" s="21" t="s">
        <v>257</v>
      </c>
      <c r="B20" s="20" t="s">
        <v>258</v>
      </c>
      <c r="C20" s="58">
        <v>0</v>
      </c>
      <c r="D20" s="58">
        <v>21648547</v>
      </c>
      <c r="E20" s="58">
        <v>21000000</v>
      </c>
      <c r="F20" s="49">
        <f t="shared" si="0"/>
        <v>648547</v>
      </c>
    </row>
    <row r="21" spans="1:7" s="13" customFormat="1" x14ac:dyDescent="0.25">
      <c r="A21" s="21" t="s">
        <v>22</v>
      </c>
      <c r="B21" s="20" t="s">
        <v>221</v>
      </c>
      <c r="C21" s="58">
        <v>2500000</v>
      </c>
      <c r="D21" s="58">
        <v>0</v>
      </c>
      <c r="E21" s="58">
        <v>1924138.59</v>
      </c>
      <c r="F21" s="49">
        <f t="shared" si="0"/>
        <v>575861.40999999992</v>
      </c>
      <c r="G21" s="50"/>
    </row>
    <row r="22" spans="1:7" s="13" customFormat="1" ht="14.25" customHeight="1" x14ac:dyDescent="0.25">
      <c r="A22" s="21" t="s">
        <v>128</v>
      </c>
      <c r="B22" s="20" t="s">
        <v>23</v>
      </c>
      <c r="C22" s="58">
        <v>100000</v>
      </c>
      <c r="D22" s="58">
        <v>0</v>
      </c>
      <c r="E22" s="58">
        <v>0</v>
      </c>
      <c r="F22" s="49">
        <f t="shared" si="0"/>
        <v>100000</v>
      </c>
      <c r="G22" s="50"/>
    </row>
    <row r="23" spans="1:7" s="13" customFormat="1" x14ac:dyDescent="0.25">
      <c r="A23" s="21" t="s">
        <v>24</v>
      </c>
      <c r="B23" s="20" t="s">
        <v>25</v>
      </c>
      <c r="C23" s="58">
        <v>36271186</v>
      </c>
      <c r="D23" s="58">
        <v>0</v>
      </c>
      <c r="E23" s="58">
        <v>14050154.289999999</v>
      </c>
      <c r="F23" s="49">
        <f t="shared" si="0"/>
        <v>22221031.710000001</v>
      </c>
      <c r="G23" s="50"/>
    </row>
    <row r="24" spans="1:7" s="13" customFormat="1" x14ac:dyDescent="0.25">
      <c r="A24" s="21" t="s">
        <v>26</v>
      </c>
      <c r="B24" s="79" t="s">
        <v>27</v>
      </c>
      <c r="C24" s="58">
        <v>36365947</v>
      </c>
      <c r="D24" s="58">
        <v>0</v>
      </c>
      <c r="E24" s="58">
        <v>14102932.470000001</v>
      </c>
      <c r="F24" s="49">
        <f t="shared" si="0"/>
        <v>22263014.530000001</v>
      </c>
      <c r="G24" s="50"/>
    </row>
    <row r="25" spans="1:7" s="13" customFormat="1" x14ac:dyDescent="0.25">
      <c r="A25" s="21" t="s">
        <v>28</v>
      </c>
      <c r="B25" s="20" t="s">
        <v>29</v>
      </c>
      <c r="C25" s="58">
        <v>5691894.0029999996</v>
      </c>
      <c r="D25" s="58">
        <v>0</v>
      </c>
      <c r="E25" s="58">
        <v>2202383.5699999998</v>
      </c>
      <c r="F25" s="49">
        <f t="shared" si="0"/>
        <v>3489510.4329999997</v>
      </c>
      <c r="G25" s="50"/>
    </row>
    <row r="26" spans="1:7" s="13" customFormat="1" x14ac:dyDescent="0.25">
      <c r="A26" s="21" t="s">
        <v>30</v>
      </c>
      <c r="B26" s="20" t="s">
        <v>31</v>
      </c>
      <c r="C26" s="58">
        <v>200000</v>
      </c>
      <c r="D26" s="58">
        <v>0</v>
      </c>
      <c r="E26" s="58">
        <v>0</v>
      </c>
      <c r="F26" s="49">
        <f t="shared" si="0"/>
        <v>200000</v>
      </c>
      <c r="G26" s="50"/>
    </row>
    <row r="27" spans="1:7" s="13" customFormat="1" x14ac:dyDescent="0.25">
      <c r="A27" s="21" t="s">
        <v>32</v>
      </c>
      <c r="B27" s="20" t="s">
        <v>33</v>
      </c>
      <c r="C27" s="58">
        <v>6762467</v>
      </c>
      <c r="D27" s="58">
        <v>0</v>
      </c>
      <c r="E27" s="58">
        <v>3792913.23</v>
      </c>
      <c r="F27" s="49">
        <f t="shared" si="0"/>
        <v>2969553.77</v>
      </c>
      <c r="G27" s="50"/>
    </row>
    <row r="28" spans="1:7" s="13" customFormat="1" x14ac:dyDescent="0.25">
      <c r="A28" s="21" t="s">
        <v>34</v>
      </c>
      <c r="B28" s="20" t="s">
        <v>218</v>
      </c>
      <c r="C28" s="58">
        <v>8680529</v>
      </c>
      <c r="D28" s="58">
        <v>0</v>
      </c>
      <c r="E28" s="58">
        <v>2983703.87</v>
      </c>
      <c r="F28" s="49">
        <f t="shared" si="0"/>
        <v>5696825.1299999999</v>
      </c>
      <c r="G28" s="50"/>
    </row>
    <row r="29" spans="1:7" s="13" customFormat="1" x14ac:dyDescent="0.25">
      <c r="A29" s="21" t="s">
        <v>35</v>
      </c>
      <c r="B29" s="20" t="s">
        <v>36</v>
      </c>
      <c r="C29" s="58">
        <v>16110585</v>
      </c>
      <c r="D29" s="58">
        <v>5000000</v>
      </c>
      <c r="E29" s="58">
        <v>8417315.8399999999</v>
      </c>
      <c r="F29" s="49">
        <f t="shared" si="0"/>
        <v>12693269.16</v>
      </c>
      <c r="G29" s="50"/>
    </row>
    <row r="30" spans="1:7" s="13" customFormat="1" x14ac:dyDescent="0.25">
      <c r="A30" s="21" t="s">
        <v>37</v>
      </c>
      <c r="B30" s="20" t="s">
        <v>38</v>
      </c>
      <c r="C30" s="58">
        <v>500000</v>
      </c>
      <c r="D30" s="58">
        <v>1500000</v>
      </c>
      <c r="E30" s="58">
        <v>277341.7</v>
      </c>
      <c r="F30" s="49">
        <f t="shared" si="0"/>
        <v>1722658.3</v>
      </c>
      <c r="G30" s="50"/>
    </row>
    <row r="31" spans="1:7" s="13" customFormat="1" x14ac:dyDescent="0.25">
      <c r="A31" s="21" t="s">
        <v>39</v>
      </c>
      <c r="B31" s="20" t="s">
        <v>40</v>
      </c>
      <c r="C31" s="58">
        <v>650000</v>
      </c>
      <c r="D31" s="58">
        <v>1500000</v>
      </c>
      <c r="E31" s="58">
        <v>109500</v>
      </c>
      <c r="F31" s="49">
        <f t="shared" si="0"/>
        <v>2040500</v>
      </c>
      <c r="G31" s="50"/>
    </row>
    <row r="32" spans="1:7" s="13" customFormat="1" ht="15" customHeight="1" x14ac:dyDescent="0.25">
      <c r="A32" s="21" t="s">
        <v>41</v>
      </c>
      <c r="B32" s="20" t="s">
        <v>42</v>
      </c>
      <c r="C32" s="58">
        <v>1706012</v>
      </c>
      <c r="D32" s="58">
        <v>-853006</v>
      </c>
      <c r="E32" s="58">
        <v>186133.21</v>
      </c>
      <c r="F32" s="49">
        <f t="shared" si="0"/>
        <v>666872.79</v>
      </c>
      <c r="G32" s="50"/>
    </row>
    <row r="33" spans="1:7" s="13" customFormat="1" x14ac:dyDescent="0.25">
      <c r="A33" s="21" t="s">
        <v>43</v>
      </c>
      <c r="B33" s="20" t="s">
        <v>229</v>
      </c>
      <c r="C33" s="58">
        <v>5990000</v>
      </c>
      <c r="D33" s="58">
        <v>-110000</v>
      </c>
      <c r="E33" s="58">
        <v>819608.82</v>
      </c>
      <c r="F33" s="49">
        <f t="shared" si="0"/>
        <v>5060391.18</v>
      </c>
      <c r="G33" s="50"/>
    </row>
    <row r="34" spans="1:7" s="13" customFormat="1" x14ac:dyDescent="0.25">
      <c r="A34" s="21" t="s">
        <v>44</v>
      </c>
      <c r="B34" s="20" t="s">
        <v>45</v>
      </c>
      <c r="C34" s="58">
        <v>2199991</v>
      </c>
      <c r="D34" s="58">
        <v>-934991</v>
      </c>
      <c r="E34" s="58">
        <v>1100000</v>
      </c>
      <c r="F34" s="49">
        <f t="shared" si="0"/>
        <v>165000</v>
      </c>
      <c r="G34" s="50"/>
    </row>
    <row r="35" spans="1:7" s="13" customFormat="1" x14ac:dyDescent="0.25">
      <c r="A35" s="21" t="s">
        <v>46</v>
      </c>
      <c r="B35" s="20" t="s">
        <v>216</v>
      </c>
      <c r="C35" s="58">
        <v>100000</v>
      </c>
      <c r="D35" s="58">
        <v>-50000</v>
      </c>
      <c r="E35" s="58">
        <v>0</v>
      </c>
      <c r="F35" s="49">
        <f t="shared" si="0"/>
        <v>50000</v>
      </c>
      <c r="G35" s="50"/>
    </row>
    <row r="36" spans="1:7" s="13" customFormat="1" x14ac:dyDescent="0.25">
      <c r="A36" s="21" t="s">
        <v>47</v>
      </c>
      <c r="B36" s="20" t="s">
        <v>48</v>
      </c>
      <c r="C36" s="58">
        <v>3372000</v>
      </c>
      <c r="D36" s="58">
        <v>0</v>
      </c>
      <c r="E36" s="58">
        <v>995907.9</v>
      </c>
      <c r="F36" s="49">
        <f t="shared" si="0"/>
        <v>2376092.1</v>
      </c>
      <c r="G36" s="50"/>
    </row>
    <row r="37" spans="1:7" s="13" customFormat="1" x14ac:dyDescent="0.25">
      <c r="A37" s="21" t="s">
        <v>49</v>
      </c>
      <c r="B37" s="20" t="s">
        <v>50</v>
      </c>
      <c r="C37" s="58">
        <v>850000</v>
      </c>
      <c r="D37" s="58">
        <v>0</v>
      </c>
      <c r="E37" s="58">
        <v>4230</v>
      </c>
      <c r="F37" s="49">
        <f t="shared" si="0"/>
        <v>845770</v>
      </c>
    </row>
    <row r="38" spans="1:7" s="13" customFormat="1" x14ac:dyDescent="0.25">
      <c r="A38" s="21" t="s">
        <v>51</v>
      </c>
      <c r="B38" s="20" t="s">
        <v>125</v>
      </c>
      <c r="C38" s="58">
        <v>3637112</v>
      </c>
      <c r="D38" s="58">
        <v>23800000</v>
      </c>
      <c r="E38" s="58">
        <v>4930894.67</v>
      </c>
      <c r="F38" s="49">
        <f t="shared" si="0"/>
        <v>22506217.329999998</v>
      </c>
    </row>
    <row r="39" spans="1:7" s="13" customFormat="1" x14ac:dyDescent="0.25">
      <c r="A39" s="21" t="s">
        <v>52</v>
      </c>
      <c r="B39" s="20" t="s">
        <v>53</v>
      </c>
      <c r="C39" s="58">
        <v>2500000</v>
      </c>
      <c r="D39" s="58">
        <v>-2000000</v>
      </c>
      <c r="E39" s="58">
        <v>6500</v>
      </c>
      <c r="F39" s="49">
        <f t="shared" si="0"/>
        <v>493500</v>
      </c>
    </row>
    <row r="40" spans="1:7" s="13" customFormat="1" x14ac:dyDescent="0.25">
      <c r="A40" s="21" t="s">
        <v>226</v>
      </c>
      <c r="B40" s="20" t="s">
        <v>230</v>
      </c>
      <c r="C40" s="58">
        <v>1300000</v>
      </c>
      <c r="D40" s="58">
        <v>-650000</v>
      </c>
      <c r="E40" s="58">
        <v>500000</v>
      </c>
      <c r="F40" s="49">
        <f t="shared" si="0"/>
        <v>150000</v>
      </c>
    </row>
    <row r="41" spans="1:7" s="13" customFormat="1" x14ac:dyDescent="0.25">
      <c r="A41" s="21" t="s">
        <v>54</v>
      </c>
      <c r="B41" s="20" t="s">
        <v>55</v>
      </c>
      <c r="C41" s="58">
        <v>3464197</v>
      </c>
      <c r="D41" s="58">
        <v>5000000</v>
      </c>
      <c r="E41" s="58">
        <v>0</v>
      </c>
      <c r="F41" s="49">
        <f t="shared" si="0"/>
        <v>8464197</v>
      </c>
    </row>
    <row r="42" spans="1:7" s="13" customFormat="1" x14ac:dyDescent="0.25">
      <c r="A42" s="21" t="s">
        <v>56</v>
      </c>
      <c r="B42" s="20" t="s">
        <v>57</v>
      </c>
      <c r="C42" s="58">
        <v>2035803</v>
      </c>
      <c r="D42" s="58">
        <v>2000000</v>
      </c>
      <c r="E42" s="58">
        <v>1652992.8</v>
      </c>
      <c r="F42" s="49">
        <f t="shared" si="0"/>
        <v>2382810.2000000002</v>
      </c>
    </row>
    <row r="43" spans="1:7" s="13" customFormat="1" x14ac:dyDescent="0.25">
      <c r="A43" s="21" t="s">
        <v>58</v>
      </c>
      <c r="B43" s="20" t="s">
        <v>227</v>
      </c>
      <c r="C43" s="58">
        <v>10500000</v>
      </c>
      <c r="D43" s="58">
        <v>45000000</v>
      </c>
      <c r="E43" s="58">
        <v>42921423.740000002</v>
      </c>
      <c r="F43" s="49">
        <f t="shared" si="0"/>
        <v>12578576.259999998</v>
      </c>
    </row>
    <row r="44" spans="1:7" s="13" customFormat="1" x14ac:dyDescent="0.25">
      <c r="A44" s="21" t="s">
        <v>59</v>
      </c>
      <c r="B44" s="20" t="s">
        <v>60</v>
      </c>
      <c r="C44" s="58">
        <v>11500000</v>
      </c>
      <c r="D44" s="58">
        <v>1750000</v>
      </c>
      <c r="E44" s="58">
        <v>1086052.1000000001</v>
      </c>
      <c r="F44" s="49">
        <f t="shared" si="0"/>
        <v>12163947.9</v>
      </c>
    </row>
    <row r="45" spans="1:7" s="13" customFormat="1" x14ac:dyDescent="0.25">
      <c r="A45" s="21" t="s">
        <v>243</v>
      </c>
      <c r="B45" s="20" t="s">
        <v>244</v>
      </c>
      <c r="C45" s="58">
        <v>0</v>
      </c>
      <c r="D45" s="58">
        <v>10000</v>
      </c>
      <c r="E45" s="58">
        <v>0</v>
      </c>
      <c r="F45" s="49">
        <f t="shared" si="0"/>
        <v>10000</v>
      </c>
    </row>
    <row r="46" spans="1:7" s="13" customFormat="1" x14ac:dyDescent="0.25">
      <c r="A46" s="21" t="s">
        <v>61</v>
      </c>
      <c r="B46" s="20" t="s">
        <v>253</v>
      </c>
      <c r="C46" s="58">
        <v>150000</v>
      </c>
      <c r="D46" s="58">
        <v>0</v>
      </c>
      <c r="E46" s="58">
        <v>1125.75</v>
      </c>
      <c r="F46" s="49">
        <f t="shared" si="0"/>
        <v>148874.25</v>
      </c>
    </row>
    <row r="47" spans="1:7" s="13" customFormat="1" x14ac:dyDescent="0.25">
      <c r="A47" s="21" t="s">
        <v>62</v>
      </c>
      <c r="B47" s="20" t="s">
        <v>63</v>
      </c>
      <c r="C47" s="58">
        <v>7620000</v>
      </c>
      <c r="D47" s="58">
        <v>-4000000</v>
      </c>
      <c r="E47" s="58">
        <v>58065</v>
      </c>
      <c r="F47" s="49">
        <f t="shared" si="0"/>
        <v>3561935</v>
      </c>
    </row>
    <row r="48" spans="1:7" s="13" customFormat="1" x14ac:dyDescent="0.25">
      <c r="A48" s="21" t="s">
        <v>64</v>
      </c>
      <c r="B48" s="20" t="s">
        <v>231</v>
      </c>
      <c r="C48" s="58">
        <v>200000</v>
      </c>
      <c r="D48" s="58">
        <v>-100000</v>
      </c>
      <c r="E48" s="58">
        <v>0</v>
      </c>
      <c r="F48" s="49">
        <f t="shared" si="0"/>
        <v>100000</v>
      </c>
    </row>
    <row r="49" spans="1:6" s="13" customFormat="1" x14ac:dyDescent="0.25">
      <c r="A49" s="21" t="s">
        <v>65</v>
      </c>
      <c r="B49" s="20" t="s">
        <v>126</v>
      </c>
      <c r="C49" s="58">
        <v>7300000</v>
      </c>
      <c r="D49" s="58">
        <v>0</v>
      </c>
      <c r="E49" s="58">
        <v>2317875</v>
      </c>
      <c r="F49" s="49">
        <f t="shared" si="0"/>
        <v>4982125</v>
      </c>
    </row>
    <row r="50" spans="1:6" s="51" customFormat="1" x14ac:dyDescent="0.25">
      <c r="A50" s="21" t="s">
        <v>66</v>
      </c>
      <c r="B50" s="20" t="s">
        <v>67</v>
      </c>
      <c r="C50" s="58">
        <v>130000</v>
      </c>
      <c r="D50" s="58">
        <v>350000</v>
      </c>
      <c r="E50" s="58">
        <v>0</v>
      </c>
      <c r="F50" s="95">
        <f t="shared" si="0"/>
        <v>480000</v>
      </c>
    </row>
    <row r="51" spans="1:6" s="13" customFormat="1" ht="19.5" customHeight="1" x14ac:dyDescent="0.25">
      <c r="A51" s="21" t="s">
        <v>68</v>
      </c>
      <c r="B51" s="20" t="s">
        <v>69</v>
      </c>
      <c r="C51" s="58">
        <v>1104518413</v>
      </c>
      <c r="D51" s="58">
        <v>-63810022.149999999</v>
      </c>
      <c r="E51" s="58">
        <v>1030824858.12</v>
      </c>
      <c r="F51" s="49">
        <f t="shared" si="0"/>
        <v>9883532.7300000191</v>
      </c>
    </row>
    <row r="52" spans="1:6" s="13" customFormat="1" x14ac:dyDescent="0.25">
      <c r="A52" s="21" t="s">
        <v>70</v>
      </c>
      <c r="B52" s="20" t="s">
        <v>71</v>
      </c>
      <c r="C52" s="58">
        <v>118424</v>
      </c>
      <c r="D52" s="58">
        <v>200000</v>
      </c>
      <c r="E52" s="58">
        <v>10384</v>
      </c>
      <c r="F52" s="49">
        <f t="shared" si="0"/>
        <v>308040</v>
      </c>
    </row>
    <row r="53" spans="1:6" s="13" customFormat="1" x14ac:dyDescent="0.25">
      <c r="A53" s="21" t="s">
        <v>72</v>
      </c>
      <c r="B53" s="20" t="s">
        <v>73</v>
      </c>
      <c r="C53" s="58">
        <v>230000</v>
      </c>
      <c r="D53" s="58">
        <v>0</v>
      </c>
      <c r="E53" s="58">
        <v>101619.64</v>
      </c>
      <c r="F53" s="49">
        <f t="shared" si="0"/>
        <v>128380.36</v>
      </c>
    </row>
    <row r="54" spans="1:6" s="13" customFormat="1" x14ac:dyDescent="0.25">
      <c r="A54" s="21" t="s">
        <v>74</v>
      </c>
      <c r="B54" s="20" t="s">
        <v>249</v>
      </c>
      <c r="C54" s="58">
        <v>510000</v>
      </c>
      <c r="D54" s="58">
        <v>0</v>
      </c>
      <c r="E54" s="58">
        <v>0</v>
      </c>
      <c r="F54" s="49">
        <f t="shared" si="0"/>
        <v>510000</v>
      </c>
    </row>
    <row r="55" spans="1:6" s="13" customFormat="1" x14ac:dyDescent="0.25">
      <c r="A55" s="21" t="s">
        <v>75</v>
      </c>
      <c r="B55" s="20" t="s">
        <v>76</v>
      </c>
      <c r="C55" s="58">
        <v>100000</v>
      </c>
      <c r="D55" s="58">
        <v>450000</v>
      </c>
      <c r="E55" s="58">
        <v>0</v>
      </c>
      <c r="F55" s="49">
        <f t="shared" si="0"/>
        <v>550000</v>
      </c>
    </row>
    <row r="56" spans="1:6" s="13" customFormat="1" x14ac:dyDescent="0.25">
      <c r="A56" s="21" t="s">
        <v>77</v>
      </c>
      <c r="B56" s="20" t="s">
        <v>224</v>
      </c>
      <c r="C56" s="58">
        <v>1500000</v>
      </c>
      <c r="D56" s="58">
        <v>0</v>
      </c>
      <c r="E56" s="58">
        <v>1363623.52</v>
      </c>
      <c r="F56" s="49">
        <f t="shared" si="0"/>
        <v>136376.47999999998</v>
      </c>
    </row>
    <row r="57" spans="1:6" s="13" customFormat="1" x14ac:dyDescent="0.25">
      <c r="A57" s="21" t="s">
        <v>241</v>
      </c>
      <c r="B57" s="20" t="s">
        <v>242</v>
      </c>
      <c r="C57" s="58">
        <v>0</v>
      </c>
      <c r="D57" s="58">
        <v>100000</v>
      </c>
      <c r="E57" s="58">
        <v>0</v>
      </c>
      <c r="F57" s="49">
        <f t="shared" si="0"/>
        <v>100000</v>
      </c>
    </row>
    <row r="58" spans="1:6" s="13" customFormat="1" x14ac:dyDescent="0.25">
      <c r="A58" s="21" t="s">
        <v>78</v>
      </c>
      <c r="B58" s="20" t="s">
        <v>79</v>
      </c>
      <c r="C58" s="58">
        <v>2700000</v>
      </c>
      <c r="D58" s="58">
        <v>1000000</v>
      </c>
      <c r="E58" s="58">
        <v>245000</v>
      </c>
      <c r="F58" s="49">
        <f t="shared" si="0"/>
        <v>3455000</v>
      </c>
    </row>
    <row r="59" spans="1:6" s="13" customFormat="1" x14ac:dyDescent="0.25">
      <c r="A59" s="21" t="s">
        <v>80</v>
      </c>
      <c r="B59" s="20" t="s">
        <v>235</v>
      </c>
      <c r="C59" s="58">
        <v>10519663</v>
      </c>
      <c r="D59" s="58">
        <v>-10000000</v>
      </c>
      <c r="E59" s="58">
        <v>194474.64</v>
      </c>
      <c r="F59" s="49">
        <f t="shared" si="0"/>
        <v>325188.36</v>
      </c>
    </row>
    <row r="60" spans="1:6" s="13" customFormat="1" x14ac:dyDescent="0.25">
      <c r="A60" s="21" t="s">
        <v>81</v>
      </c>
      <c r="B60" s="20" t="s">
        <v>82</v>
      </c>
      <c r="C60" s="58">
        <v>3300000</v>
      </c>
      <c r="D60" s="58">
        <v>0</v>
      </c>
      <c r="E60" s="58">
        <v>729594</v>
      </c>
      <c r="F60" s="49">
        <f t="shared" si="0"/>
        <v>2570406</v>
      </c>
    </row>
    <row r="61" spans="1:6" s="13" customFormat="1" x14ac:dyDescent="0.25">
      <c r="A61" s="21" t="s">
        <v>83</v>
      </c>
      <c r="B61" s="20" t="s">
        <v>84</v>
      </c>
      <c r="C61" s="58">
        <v>1000000</v>
      </c>
      <c r="D61" s="58">
        <v>0</v>
      </c>
      <c r="E61" s="58">
        <v>0</v>
      </c>
      <c r="F61" s="49">
        <f t="shared" si="0"/>
        <v>1000000</v>
      </c>
    </row>
    <row r="62" spans="1:6" s="13" customFormat="1" x14ac:dyDescent="0.25">
      <c r="A62" s="21" t="s">
        <v>85</v>
      </c>
      <c r="B62" s="20" t="s">
        <v>86</v>
      </c>
      <c r="C62" s="58">
        <v>160942</v>
      </c>
      <c r="D62" s="58">
        <v>50000</v>
      </c>
      <c r="E62" s="58">
        <v>0</v>
      </c>
      <c r="F62" s="49">
        <f t="shared" si="0"/>
        <v>210942</v>
      </c>
    </row>
    <row r="63" spans="1:6" s="13" customFormat="1" x14ac:dyDescent="0.25">
      <c r="A63" s="21" t="s">
        <v>236</v>
      </c>
      <c r="B63" s="20" t="s">
        <v>237</v>
      </c>
      <c r="C63" s="58">
        <v>50000</v>
      </c>
      <c r="D63" s="58">
        <v>200000</v>
      </c>
      <c r="E63" s="58">
        <v>0</v>
      </c>
      <c r="F63" s="49">
        <f t="shared" si="0"/>
        <v>250000</v>
      </c>
    </row>
    <row r="64" spans="1:6" s="13" customFormat="1" x14ac:dyDescent="0.25">
      <c r="A64" s="21" t="s">
        <v>87</v>
      </c>
      <c r="B64" s="20" t="s">
        <v>88</v>
      </c>
      <c r="C64" s="58">
        <v>4000000</v>
      </c>
      <c r="D64" s="58">
        <v>500000</v>
      </c>
      <c r="E64" s="58">
        <v>3024439.8</v>
      </c>
      <c r="F64" s="49">
        <f t="shared" si="0"/>
        <v>1475560.2000000002</v>
      </c>
    </row>
    <row r="65" spans="1:6" s="13" customFormat="1" x14ac:dyDescent="0.25">
      <c r="A65" s="21" t="s">
        <v>89</v>
      </c>
      <c r="B65" s="20" t="s">
        <v>90</v>
      </c>
      <c r="C65" s="58">
        <v>1600000</v>
      </c>
      <c r="D65" s="58">
        <v>1202000</v>
      </c>
      <c r="E65" s="58">
        <v>284690.33</v>
      </c>
      <c r="F65" s="49">
        <f t="shared" si="0"/>
        <v>2517309.67</v>
      </c>
    </row>
    <row r="66" spans="1:6" s="13" customFormat="1" ht="14.25" customHeight="1" x14ac:dyDescent="0.25">
      <c r="A66" s="21" t="s">
        <v>91</v>
      </c>
      <c r="B66" s="20" t="s">
        <v>238</v>
      </c>
      <c r="C66" s="58">
        <v>24583034</v>
      </c>
      <c r="D66" s="58">
        <v>-17439977.850000001</v>
      </c>
      <c r="E66" s="58">
        <v>6181394.6799999997</v>
      </c>
      <c r="F66" s="49">
        <f t="shared" si="0"/>
        <v>961661.46999999881</v>
      </c>
    </row>
    <row r="67" spans="1:6" s="13" customFormat="1" ht="13.5" customHeight="1" x14ac:dyDescent="0.25">
      <c r="A67" s="21" t="s">
        <v>92</v>
      </c>
      <c r="B67" s="20" t="s">
        <v>93</v>
      </c>
      <c r="C67" s="58">
        <v>200000</v>
      </c>
      <c r="D67" s="58">
        <v>600000</v>
      </c>
      <c r="E67" s="58">
        <v>38000.82</v>
      </c>
      <c r="F67" s="49">
        <f t="shared" si="0"/>
        <v>761999.18</v>
      </c>
    </row>
    <row r="68" spans="1:6" s="13" customFormat="1" x14ac:dyDescent="0.25">
      <c r="A68" s="21" t="s">
        <v>94</v>
      </c>
      <c r="B68" s="20" t="s">
        <v>95</v>
      </c>
      <c r="C68" s="58">
        <v>190000</v>
      </c>
      <c r="D68" s="58">
        <v>200000</v>
      </c>
      <c r="E68" s="58">
        <v>34860.74</v>
      </c>
      <c r="F68" s="49">
        <f t="shared" si="0"/>
        <v>355139.26</v>
      </c>
    </row>
    <row r="69" spans="1:6" s="13" customFormat="1" x14ac:dyDescent="0.25">
      <c r="A69" s="21" t="s">
        <v>96</v>
      </c>
      <c r="B69" s="20" t="s">
        <v>97</v>
      </c>
      <c r="C69" s="58">
        <v>4050000</v>
      </c>
      <c r="D69" s="58">
        <v>2237850</v>
      </c>
      <c r="E69" s="58">
        <v>2163790.35</v>
      </c>
      <c r="F69" s="49">
        <f t="shared" si="0"/>
        <v>4124059.65</v>
      </c>
    </row>
    <row r="70" spans="1:6" s="13" customFormat="1" x14ac:dyDescent="0.25">
      <c r="A70" s="21" t="s">
        <v>98</v>
      </c>
      <c r="B70" s="20" t="s">
        <v>99</v>
      </c>
      <c r="C70" s="58">
        <v>15000</v>
      </c>
      <c r="D70" s="58">
        <v>700000</v>
      </c>
      <c r="E70" s="58">
        <v>3699.2</v>
      </c>
      <c r="F70" s="49">
        <f t="shared" si="0"/>
        <v>711300.8</v>
      </c>
    </row>
    <row r="71" spans="1:6" s="13" customFormat="1" x14ac:dyDescent="0.25">
      <c r="A71" s="21" t="s">
        <v>100</v>
      </c>
      <c r="B71" s="20" t="s">
        <v>101</v>
      </c>
      <c r="C71" s="58">
        <v>37861161</v>
      </c>
      <c r="D71" s="58">
        <v>10000000</v>
      </c>
      <c r="E71" s="58">
        <v>45378977.479999997</v>
      </c>
      <c r="F71" s="49">
        <f t="shared" si="0"/>
        <v>2482183.5200000033</v>
      </c>
    </row>
    <row r="72" spans="1:6" s="13" customFormat="1" x14ac:dyDescent="0.25">
      <c r="A72" s="21" t="s">
        <v>102</v>
      </c>
      <c r="B72" s="20" t="s">
        <v>103</v>
      </c>
      <c r="C72" s="58">
        <v>1715000</v>
      </c>
      <c r="D72" s="58">
        <v>3000000</v>
      </c>
      <c r="E72" s="58">
        <v>574803.18000000005</v>
      </c>
      <c r="F72" s="49">
        <f t="shared" si="0"/>
        <v>4140196.82</v>
      </c>
    </row>
    <row r="73" spans="1:6" s="13" customFormat="1" x14ac:dyDescent="0.25">
      <c r="A73" s="21" t="s">
        <v>104</v>
      </c>
      <c r="B73" s="20" t="s">
        <v>245</v>
      </c>
      <c r="C73" s="58">
        <v>7000000</v>
      </c>
      <c r="D73" s="58">
        <v>3312500</v>
      </c>
      <c r="E73" s="58">
        <v>2090627.45</v>
      </c>
      <c r="F73" s="49">
        <f t="shared" si="0"/>
        <v>8221872.5499999998</v>
      </c>
    </row>
    <row r="74" spans="1:6" s="13" customFormat="1" x14ac:dyDescent="0.25">
      <c r="A74" s="21" t="s">
        <v>105</v>
      </c>
      <c r="B74" s="20" t="s">
        <v>106</v>
      </c>
      <c r="C74" s="58">
        <v>6400000</v>
      </c>
      <c r="D74" s="58">
        <v>3000000</v>
      </c>
      <c r="E74" s="58">
        <v>1722755</v>
      </c>
      <c r="F74" s="49">
        <f t="shared" si="0"/>
        <v>7677245</v>
      </c>
    </row>
    <row r="75" spans="1:6" s="13" customFormat="1" x14ac:dyDescent="0.25">
      <c r="A75" s="21" t="s">
        <v>107</v>
      </c>
      <c r="B75" s="20" t="s">
        <v>127</v>
      </c>
      <c r="C75" s="58">
        <v>1600000</v>
      </c>
      <c r="D75" s="58">
        <v>0</v>
      </c>
      <c r="E75" s="58">
        <v>497604.2</v>
      </c>
      <c r="F75" s="49">
        <f t="shared" si="0"/>
        <v>1102395.8</v>
      </c>
    </row>
    <row r="76" spans="1:6" s="13" customFormat="1" x14ac:dyDescent="0.25">
      <c r="A76" s="21" t="s">
        <v>108</v>
      </c>
      <c r="B76" s="20" t="s">
        <v>109</v>
      </c>
      <c r="C76" s="58">
        <v>15700000</v>
      </c>
      <c r="D76" s="58">
        <v>93883100</v>
      </c>
      <c r="E76" s="58">
        <v>109532122.09</v>
      </c>
      <c r="F76" s="49">
        <f t="shared" si="0"/>
        <v>50977.909999996424</v>
      </c>
    </row>
    <row r="77" spans="1:6" s="13" customFormat="1" x14ac:dyDescent="0.25">
      <c r="A77" s="21" t="s">
        <v>110</v>
      </c>
      <c r="B77" s="20" t="s">
        <v>111</v>
      </c>
      <c r="C77" s="58">
        <v>4000000</v>
      </c>
      <c r="D77" s="58">
        <v>700000</v>
      </c>
      <c r="E77" s="58">
        <v>265669.55</v>
      </c>
      <c r="F77" s="49">
        <f t="shared" si="0"/>
        <v>4434330.45</v>
      </c>
    </row>
    <row r="78" spans="1:6" s="13" customFormat="1" x14ac:dyDescent="0.25">
      <c r="A78" s="21" t="s">
        <v>112</v>
      </c>
      <c r="B78" s="20" t="s">
        <v>217</v>
      </c>
      <c r="C78" s="58">
        <v>6000000</v>
      </c>
      <c r="D78" s="58">
        <v>-213000</v>
      </c>
      <c r="E78" s="58">
        <v>772248.87</v>
      </c>
      <c r="F78" s="49">
        <f t="shared" si="0"/>
        <v>5014751.13</v>
      </c>
    </row>
    <row r="79" spans="1:6" s="13" customFormat="1" x14ac:dyDescent="0.25">
      <c r="A79" s="21" t="s">
        <v>113</v>
      </c>
      <c r="B79" s="20" t="s">
        <v>225</v>
      </c>
      <c r="C79" s="58">
        <v>3162281</v>
      </c>
      <c r="D79" s="58">
        <v>2089550</v>
      </c>
      <c r="E79" s="58">
        <v>5126103.62</v>
      </c>
      <c r="F79" s="49">
        <f t="shared" si="0"/>
        <v>125727.37999999989</v>
      </c>
    </row>
    <row r="80" spans="1:6" s="13" customFormat="1" x14ac:dyDescent="0.25">
      <c r="A80" s="21" t="s">
        <v>114</v>
      </c>
      <c r="B80" s="20" t="s">
        <v>115</v>
      </c>
      <c r="C80" s="58">
        <v>2500000</v>
      </c>
      <c r="D80" s="58">
        <v>15164000</v>
      </c>
      <c r="E80" s="58">
        <v>15164000</v>
      </c>
      <c r="F80" s="49">
        <f t="shared" ref="F80:F89" si="1">C80+D80-E80</f>
        <v>2500000</v>
      </c>
    </row>
    <row r="81" spans="1:9" s="13" customFormat="1" x14ac:dyDescent="0.25">
      <c r="A81" s="21" t="s">
        <v>116</v>
      </c>
      <c r="B81" s="20" t="s">
        <v>222</v>
      </c>
      <c r="C81" s="58">
        <v>2000000</v>
      </c>
      <c r="D81" s="58">
        <v>0</v>
      </c>
      <c r="E81" s="58">
        <v>0</v>
      </c>
      <c r="F81" s="49">
        <f t="shared" si="1"/>
        <v>2000000</v>
      </c>
    </row>
    <row r="82" spans="1:9" s="13" customFormat="1" x14ac:dyDescent="0.25">
      <c r="A82" s="21" t="s">
        <v>117</v>
      </c>
      <c r="B82" s="20" t="s">
        <v>118</v>
      </c>
      <c r="C82" s="58">
        <v>500000</v>
      </c>
      <c r="D82" s="58">
        <v>11798000</v>
      </c>
      <c r="E82" s="58">
        <v>11805500</v>
      </c>
      <c r="F82" s="49">
        <f t="shared" si="1"/>
        <v>492500</v>
      </c>
    </row>
    <row r="83" spans="1:9" s="13" customFormat="1" x14ac:dyDescent="0.25">
      <c r="A83" s="21" t="s">
        <v>259</v>
      </c>
      <c r="B83" s="20" t="s">
        <v>260</v>
      </c>
      <c r="C83" s="58">
        <v>0</v>
      </c>
      <c r="D83" s="58">
        <v>2940000</v>
      </c>
      <c r="E83" s="58">
        <v>2940000</v>
      </c>
      <c r="F83" s="49">
        <f t="shared" si="1"/>
        <v>0</v>
      </c>
    </row>
    <row r="84" spans="1:9" s="13" customFormat="1" x14ac:dyDescent="0.25">
      <c r="A84" s="21" t="s">
        <v>239</v>
      </c>
      <c r="B84" s="20" t="s">
        <v>240</v>
      </c>
      <c r="C84" s="58">
        <v>130000</v>
      </c>
      <c r="D84" s="58">
        <v>0</v>
      </c>
      <c r="E84" s="58">
        <v>0</v>
      </c>
      <c r="F84" s="49">
        <f t="shared" si="1"/>
        <v>130000</v>
      </c>
    </row>
    <row r="85" spans="1:9" s="13" customFormat="1" x14ac:dyDescent="0.25">
      <c r="A85" s="21" t="s">
        <v>261</v>
      </c>
      <c r="B85" s="20" t="s">
        <v>250</v>
      </c>
      <c r="C85" s="58">
        <v>0</v>
      </c>
      <c r="D85" s="58">
        <v>13940000</v>
      </c>
      <c r="E85" s="58">
        <v>13940000</v>
      </c>
      <c r="F85" s="49">
        <f t="shared" si="1"/>
        <v>0</v>
      </c>
    </row>
    <row r="86" spans="1:9" s="13" customFormat="1" ht="14.25" customHeight="1" x14ac:dyDescent="0.25">
      <c r="A86" s="21" t="s">
        <v>119</v>
      </c>
      <c r="B86" s="20" t="s">
        <v>232</v>
      </c>
      <c r="C86" s="58">
        <v>2800000</v>
      </c>
      <c r="D86" s="58">
        <v>0</v>
      </c>
      <c r="E86" s="58">
        <v>0</v>
      </c>
      <c r="F86" s="49">
        <f t="shared" si="1"/>
        <v>2800000</v>
      </c>
    </row>
    <row r="87" spans="1:9" s="13" customFormat="1" x14ac:dyDescent="0.25">
      <c r="A87" s="21" t="s">
        <v>120</v>
      </c>
      <c r="B87" s="20" t="s">
        <v>121</v>
      </c>
      <c r="C87" s="58">
        <v>200000</v>
      </c>
      <c r="D87" s="58">
        <v>2000000</v>
      </c>
      <c r="E87" s="58">
        <v>0</v>
      </c>
      <c r="F87" s="49">
        <f t="shared" si="1"/>
        <v>2200000</v>
      </c>
    </row>
    <row r="88" spans="1:9" s="13" customFormat="1" x14ac:dyDescent="0.25">
      <c r="A88" s="21" t="s">
        <v>129</v>
      </c>
      <c r="B88" s="20" t="s">
        <v>130</v>
      </c>
      <c r="C88" s="58">
        <v>150000</v>
      </c>
      <c r="D88" s="58">
        <v>0</v>
      </c>
      <c r="E88" s="58">
        <v>70000</v>
      </c>
      <c r="F88" s="49">
        <f t="shared" si="1"/>
        <v>80000</v>
      </c>
    </row>
    <row r="89" spans="1:9" s="13" customFormat="1" x14ac:dyDescent="0.25">
      <c r="A89" s="21" t="s">
        <v>252</v>
      </c>
      <c r="B89" s="20" t="s">
        <v>251</v>
      </c>
      <c r="C89" s="58">
        <v>0</v>
      </c>
      <c r="D89" s="58">
        <v>5000000</v>
      </c>
      <c r="E89" s="58">
        <v>0</v>
      </c>
      <c r="F89" s="49">
        <f t="shared" si="1"/>
        <v>5000000</v>
      </c>
    </row>
    <row r="90" spans="1:9" s="73" customFormat="1" x14ac:dyDescent="0.25">
      <c r="A90" s="18"/>
      <c r="B90" s="59"/>
      <c r="C90" s="17"/>
      <c r="D90" s="10"/>
      <c r="E90" s="3"/>
      <c r="F90" s="10"/>
    </row>
    <row r="91" spans="1:9" s="73" customFormat="1" ht="15.75" x14ac:dyDescent="0.25">
      <c r="A91" s="25"/>
      <c r="B91" s="38"/>
      <c r="C91" s="25"/>
      <c r="D91" s="25"/>
      <c r="E91" s="25"/>
      <c r="F91" s="25"/>
      <c r="G91" s="25"/>
      <c r="H91" s="39"/>
      <c r="I91" s="39"/>
    </row>
    <row r="92" spans="1:9" s="73" customFormat="1" ht="15.75" x14ac:dyDescent="0.25">
      <c r="A92" s="80"/>
      <c r="B92" s="80" t="s">
        <v>219</v>
      </c>
      <c r="C92" s="25"/>
      <c r="D92" s="25"/>
      <c r="E92" s="107" t="s">
        <v>220</v>
      </c>
      <c r="F92" s="107"/>
      <c r="G92" s="25"/>
      <c r="H92" s="107"/>
      <c r="I92" s="107"/>
    </row>
    <row r="93" spans="1:9" s="73" customFormat="1" ht="15.75" x14ac:dyDescent="0.25">
      <c r="A93" s="25"/>
      <c r="B93" s="25"/>
      <c r="C93" s="25"/>
      <c r="D93" s="25"/>
      <c r="E93" s="25"/>
      <c r="F93" s="25"/>
      <c r="G93" s="25"/>
      <c r="H93" s="25"/>
      <c r="I93" s="25"/>
    </row>
    <row r="94" spans="1:9" s="73" customFormat="1" ht="15.75" x14ac:dyDescent="0.25">
      <c r="A94" s="80"/>
      <c r="B94" s="80"/>
      <c r="C94" s="25"/>
      <c r="D94" s="25"/>
      <c r="E94" s="25"/>
      <c r="F94" s="25"/>
      <c r="G94" s="25"/>
      <c r="H94" s="25"/>
      <c r="I94" s="25"/>
    </row>
    <row r="95" spans="1:9" s="73" customFormat="1" ht="18.75" x14ac:dyDescent="0.3">
      <c r="A95" s="81"/>
      <c r="B95" s="81" t="s">
        <v>247</v>
      </c>
      <c r="C95" s="25"/>
      <c r="D95" s="25"/>
      <c r="E95" s="111" t="s">
        <v>246</v>
      </c>
      <c r="F95" s="118"/>
      <c r="G95" s="25"/>
      <c r="H95" s="118"/>
      <c r="I95" s="118"/>
    </row>
    <row r="96" spans="1:9" ht="15.75" x14ac:dyDescent="0.25">
      <c r="A96" s="80"/>
      <c r="B96" s="80" t="s">
        <v>255</v>
      </c>
      <c r="C96" s="25"/>
      <c r="D96" s="25"/>
      <c r="E96" s="107" t="s">
        <v>248</v>
      </c>
      <c r="F96" s="107"/>
      <c r="G96" s="25"/>
      <c r="H96" s="107"/>
      <c r="I96" s="107"/>
    </row>
    <row r="97" spans="1:9" ht="15.75" x14ac:dyDescent="0.25">
      <c r="A97" s="25"/>
      <c r="B97" s="25"/>
      <c r="C97" s="25"/>
      <c r="D97" s="25"/>
      <c r="E97" s="25"/>
      <c r="F97" s="25"/>
      <c r="G97" s="25"/>
      <c r="H97" s="25"/>
      <c r="I97" s="25"/>
    </row>
    <row r="98" spans="1:9" ht="15.75" x14ac:dyDescent="0.25">
      <c r="A98" s="25"/>
      <c r="B98" s="25"/>
      <c r="C98" s="25"/>
      <c r="D98" s="25"/>
      <c r="E98" s="25"/>
      <c r="F98" s="25"/>
      <c r="G98" s="25"/>
      <c r="H98" s="25"/>
      <c r="I98" s="25"/>
    </row>
    <row r="99" spans="1:9" x14ac:dyDescent="0.25">
      <c r="A99" s="52"/>
      <c r="B99" s="73"/>
      <c r="C99" s="53"/>
      <c r="F99" s="10"/>
      <c r="G99" s="73"/>
      <c r="H99" s="73"/>
      <c r="I99" s="73"/>
    </row>
    <row r="100" spans="1:9" x14ac:dyDescent="0.25">
      <c r="A100" s="52"/>
      <c r="B100" s="73"/>
      <c r="C100" s="53"/>
      <c r="F100" s="10"/>
      <c r="G100" s="73"/>
      <c r="H100" s="73"/>
      <c r="I100" s="73"/>
    </row>
    <row r="101" spans="1:9" x14ac:dyDescent="0.25">
      <c r="A101" s="73"/>
      <c r="B101" s="73"/>
      <c r="F101" s="10"/>
      <c r="G101" s="73"/>
      <c r="H101" s="73"/>
      <c r="I101" s="73"/>
    </row>
    <row r="102" spans="1:9" x14ac:dyDescent="0.25">
      <c r="A102" s="73"/>
      <c r="B102" s="73"/>
      <c r="F102" s="10"/>
      <c r="G102" s="73"/>
      <c r="H102" s="73"/>
      <c r="I102" s="73"/>
    </row>
    <row r="104" spans="1:9" x14ac:dyDescent="0.25">
      <c r="A104" s="113" t="s">
        <v>122</v>
      </c>
      <c r="B104" s="113"/>
      <c r="C104" s="113"/>
      <c r="D104" s="113"/>
      <c r="E104" s="113"/>
      <c r="F104" s="113"/>
    </row>
    <row r="105" spans="1:9" x14ac:dyDescent="0.25">
      <c r="A105" s="112" t="s">
        <v>123</v>
      </c>
      <c r="B105" s="112"/>
      <c r="C105" s="112"/>
      <c r="D105" s="112"/>
      <c r="E105" s="112"/>
      <c r="F105" s="112"/>
    </row>
  </sheetData>
  <mergeCells count="14">
    <mergeCell ref="H92:I92"/>
    <mergeCell ref="H95:I95"/>
    <mergeCell ref="H96:I96"/>
    <mergeCell ref="E92:F92"/>
    <mergeCell ref="E95:F95"/>
    <mergeCell ref="E96:F96"/>
    <mergeCell ref="A105:F105"/>
    <mergeCell ref="A104:F104"/>
    <mergeCell ref="A10:F10"/>
    <mergeCell ref="A5:F5"/>
    <mergeCell ref="A6:F6"/>
    <mergeCell ref="A7:F7"/>
    <mergeCell ref="A8:F8"/>
    <mergeCell ref="A9:F9"/>
  </mergeCells>
  <hyperlinks>
    <hyperlink ref="A105" r:id="rId1"/>
  </hyperlinks>
  <pageMargins left="0.25" right="0.25" top="0.75" bottom="0.75" header="0.3" footer="0.3"/>
  <pageSetup scale="90" orientation="landscape" horizontalDpi="4294967293" r:id="rId2"/>
  <headerFooter>
    <oddFooter>&amp;CPágina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PARA ENVIAR 1</vt:lpstr>
      <vt:lpstr>MODIFICADO</vt:lpstr>
      <vt:lpstr>MODIFICADO!Títulos_a_imprimir</vt:lpstr>
      <vt:lpstr>'PARA ENVIAR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Usuario de Windows</cp:lastModifiedBy>
  <cp:lastPrinted>2022-07-01T14:59:06Z</cp:lastPrinted>
  <dcterms:created xsi:type="dcterms:W3CDTF">2018-08-01T15:16:23Z</dcterms:created>
  <dcterms:modified xsi:type="dcterms:W3CDTF">2022-07-15T16:21:34Z</dcterms:modified>
</cp:coreProperties>
</file>