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595" activeTab="1"/>
  </bookViews>
  <sheets>
    <sheet name="Evidencia " sheetId="1" r:id="rId1"/>
    <sheet name="Evaluación 2 Trimestral 2022" sheetId="2" r:id="rId2"/>
  </sheets>
  <externalReferences>
    <externalReference r:id="rId3"/>
  </externalReferences>
  <definedNames>
    <definedName name="_xlnm.Print_Area" localSheetId="0">'Evidencia '!$A$2:$C$32</definedName>
  </definedNames>
  <calcPr calcId="152511"/>
</workbook>
</file>

<file path=xl/calcChain.xml><?xml version="1.0" encoding="utf-8"?>
<calcChain xmlns="http://schemas.openxmlformats.org/spreadsheetml/2006/main">
  <c r="C26" i="1" l="1"/>
  <c r="B26" i="1"/>
  <c r="C33" i="1"/>
  <c r="B33" i="1" l="1"/>
  <c r="J29" i="2"/>
  <c r="J30" i="2" l="1"/>
  <c r="I30" i="2"/>
  <c r="I29" i="2"/>
  <c r="I25" i="2"/>
  <c r="C16" i="2"/>
  <c r="C15" i="2"/>
  <c r="C14" i="2"/>
</calcChain>
</file>

<file path=xl/sharedStrings.xml><?xml version="1.0" encoding="utf-8"?>
<sst xmlns="http://schemas.openxmlformats.org/spreadsheetml/2006/main" count="103" uniqueCount="88">
  <si>
    <t xml:space="preserve">Programas </t>
  </si>
  <si>
    <t>Programación</t>
  </si>
  <si>
    <t>Ejecución</t>
  </si>
  <si>
    <t>Ventas de raciones de comidas cocidas en comedores fijos</t>
  </si>
  <si>
    <t>Ventas de raciones de comida cocidas en cocinas móviles</t>
  </si>
  <si>
    <t>Entrega por acuerdos interinstitucionales</t>
  </si>
  <si>
    <t>Donaciones de comida cruda</t>
  </si>
  <si>
    <t xml:space="preserve">Beneficiarios </t>
  </si>
  <si>
    <t>Personas vulnerables reciben raciones alimenticias</t>
  </si>
  <si>
    <t>1er. Trimestre 2022</t>
  </si>
  <si>
    <t>Entrega de Alimentos a la PGR</t>
  </si>
  <si>
    <t xml:space="preserve"> raciones </t>
  </si>
  <si>
    <t xml:space="preserve">raciones </t>
  </si>
  <si>
    <t xml:space="preserve">combos </t>
  </si>
  <si>
    <t xml:space="preserve"> combos </t>
  </si>
  <si>
    <t>Código</t>
  </si>
  <si>
    <t>Documento Relacionado</t>
  </si>
  <si>
    <t>Fecha Versión</t>
  </si>
  <si>
    <t>Versión</t>
  </si>
  <si>
    <t>DEC-FOR013</t>
  </si>
  <si>
    <t>Lineamientos para la Ejecución Presupuestaria 2022 del Gobierno General Nacional</t>
  </si>
  <si>
    <t>I -Información Instituciónal</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</si>
  <si>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</si>
  <si>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</si>
  <si>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</si>
  <si>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</si>
  <si>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</si>
  <si>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</si>
  <si>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</si>
  <si>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</si>
  <si>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</si>
  <si>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</si>
  <si>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</si>
  <si>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</si>
  <si>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</si>
  <si>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</si>
  <si>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</si>
  <si>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</si>
  <si>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</si>
  <si>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</si>
  <si>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</si>
  <si>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</si>
  <si>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</si>
  <si>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</si>
  <si>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</si>
  <si>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</si>
  <si>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Mantener el desarrollo integral de las familias vulnerables a través de las ayudas solidarias en un 100% en el año 2022, sobre la base de 2,200,320 hogares pobres categorizados en el año 2015.</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</si>
  <si>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</si>
  <si>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</si>
  <si>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</si>
  <si>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</si>
  <si>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</si>
  <si>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</si>
  <si>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</si>
  <si>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</si>
  <si>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</si>
  <si>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</si>
  <si>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</si>
  <si>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</si>
  <si>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</si>
  <si>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</si>
  <si>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</si>
  <si>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</si>
  <si>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</si>
  <si>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</si>
  <si>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</si>
  <si>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</si>
  <si>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</si>
  <si>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</si>
  <si>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</si>
  <si>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</si>
  <si>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</si>
  <si>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</si>
  <si>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</si>
  <si>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</si>
  <si>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</si>
  <si>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</si>
  <si>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La Instalación del Sistema de Almacén LINQUERP, tiene como objetivo ofrecer un mayor rendimiento de lasactividades realizadas en almacén. De los 44 Comedores económicos a nivel ubicados a nivel nacional, se tiene programado que para el mes de abril estarán en funcionamiento en 20 de ellos y los 24 restantes entrarán en funcionamiento en el mes de diciembre 2022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</si>
  <si>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</si>
  <si>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Programación Beneficiarios </t>
  </si>
  <si>
    <t>Ejecución Beneficiarios</t>
  </si>
  <si>
    <t>Programación Semestral</t>
  </si>
  <si>
    <t>Con una programación física, para el Primer trimestre 2022, de 290,345 beneficiarios, logrando superar la programado impactando a mas de 344,211 personas por lo que la institución dio respuesta a un porcentaje de 118.55 % beneficiarios con raciones alimenticias. La proyección financiera fue de RD$1,097,588,750.00 con ejecución de RD$753,198,691.49 para un cumplimiento porcentual de 68.62% La institución logro realizar la entrega de 9,992,607 raciones alimenticias cocidas en comedores fijos y cocinas móviles, la entrega de 8636 raciones crudas donadas, y 11,773,473 raciones por acuerdos interinstitucionales.</t>
  </si>
  <si>
    <t xml:space="preserve">Meta Semestral </t>
  </si>
  <si>
    <t>Para el Primer  trimestre  del 2022, el incremento en la cantidad de beneficiarios de un 19.50% mostrado en el desempeño físico, ha superado la meta trimestral, como resultado del suministro de raciones cocidas en el Gran Santo Domingo los sábados y domingos, y el operativo del consejo de Gobierno en la Provincia Independencia entre otros, se realizó la apertura de un nuevo Comedores Fijos, garantizando una alimentación digna con los más altos estándares de calidad. No obstante. El desvío Financiero de un los suplidores como motivos para justificar la no entrega completa de mercancías o rubros contratados. Por la falta de las certificaciones emitidas por el Sistema de Tramite Regular Estructurado (TRES), de la Contraloría General de la República (CGR). Lo que dificulta completar los expedientes, la cual exige la entrega total de las mercancías que alejadamente no son entregadas por la situación antes descrita. En resumen, las tardanzas en las entrega de mercancías y las declinatorias de entregan generan atrasos en los plazos otorgados para ejecutar la parte financiera.</t>
  </si>
  <si>
    <t xml:space="preserve">Departamento de Planificación y Desarrollo </t>
  </si>
  <si>
    <t>Informe de Evaluación Semestral de las Metas Físicas-Financieras</t>
  </si>
  <si>
    <t>Ejecución Semestral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</si>
</sst>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14"/>
      <color theme="1"/>
      <name val="Times New Roman"/>
      <family val="1"/>
    </font>
    <font>
      <b/>
      <sz val="14"/>
      <color theme="1"/>
      <name val="Times New Roman"/>
      <family val="1"/>
    </font>
    <font>
      <b/>
      <sz val="14"/>
      <color theme="0"/>
      <name val="Times New Roman"/>
      <family val="1"/>
    </font>
    <font>
      <b/>
      <sz val="14"/>
      <color rgb="FF000000"/>
      <name val="Times New Roman"/>
      <family val="1"/>
    </font>
    <font>
      <sz val="14"/>
      <name val="Times New Roman"/>
      <family val="1"/>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4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5" fillId="3" borderId="9" xfId="0" applyFont="1" applyFill="1" applyBorder="1" applyAlignment="1">
      <alignment vertical="top" wrapText="1"/>
    </xf>
    <xf numFmtId="43" fontId="0" fillId="0" borderId="0" xfId="1" applyFont="1"/>
    <xf numFmtId="0" fontId="5" fillId="3" borderId="10" xfId="0" applyFont="1" applyFill="1" applyBorder="1" applyAlignment="1">
      <alignment vertical="top"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5" fillId="3" borderId="14" xfId="0" applyFont="1" applyFill="1" applyBorder="1" applyAlignment="1">
      <alignment vertical="top" wrapText="1"/>
    </xf>
    <xf numFmtId="165" fontId="8" fillId="0" borderId="16"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3" fillId="0" borderId="21" xfId="0" applyFont="1" applyBorder="1" applyAlignment="1">
      <alignment vertical="center"/>
    </xf>
    <xf numFmtId="0" fontId="2" fillId="0" borderId="21" xfId="0" applyFont="1" applyBorder="1"/>
    <xf numFmtId="0" fontId="12" fillId="7" borderId="23" xfId="0" applyFont="1" applyFill="1" applyBorder="1" applyAlignment="1">
      <alignment horizontal="center" vertical="center" wrapText="1"/>
    </xf>
    <xf numFmtId="0" fontId="12" fillId="7" borderId="23" xfId="0" applyFont="1" applyFill="1" applyBorder="1" applyAlignment="1">
      <alignment horizontal="center" vertical="center"/>
    </xf>
    <xf numFmtId="0" fontId="12" fillId="0" borderId="23" xfId="0" applyFont="1" applyBorder="1" applyAlignment="1" applyProtection="1">
      <alignment horizontal="center" vertical="center" wrapText="1"/>
      <protection locked="0"/>
    </xf>
    <xf numFmtId="0" fontId="3" fillId="0" borderId="21" xfId="0" applyFont="1" applyBorder="1" applyAlignment="1">
      <alignment vertical="center" wrapText="1"/>
    </xf>
    <xf numFmtId="0" fontId="0" fillId="0" borderId="21" xfId="0" applyBorder="1"/>
    <xf numFmtId="0" fontId="17" fillId="9" borderId="34" xfId="0" applyFont="1" applyFill="1" applyBorder="1" applyAlignment="1">
      <alignment horizontal="center" vertical="center" wrapText="1" readingOrder="1"/>
    </xf>
    <xf numFmtId="0" fontId="17" fillId="9" borderId="35" xfId="0" applyFont="1" applyFill="1" applyBorder="1" applyAlignment="1">
      <alignment horizontal="center" vertical="center" wrapText="1" readingOrder="1"/>
    </xf>
    <xf numFmtId="0" fontId="17" fillId="9" borderId="36" xfId="0" applyFont="1" applyFill="1" applyBorder="1" applyAlignment="1">
      <alignment horizontal="center" vertical="center" wrapText="1" readingOrder="1"/>
    </xf>
    <xf numFmtId="0" fontId="18" fillId="0" borderId="27" xfId="0" applyFont="1" applyBorder="1" applyAlignment="1" applyProtection="1">
      <alignment vertical="top" wrapText="1"/>
      <protection locked="0"/>
    </xf>
    <xf numFmtId="0" fontId="18" fillId="0" borderId="32" xfId="0" applyFont="1" applyBorder="1" applyAlignment="1" applyProtection="1">
      <alignment vertical="top" wrapText="1"/>
      <protection locked="0"/>
    </xf>
    <xf numFmtId="166" fontId="18" fillId="0" borderId="32" xfId="0" applyNumberFormat="1" applyFont="1" applyBorder="1" applyAlignment="1" applyProtection="1">
      <alignment horizontal="center" vertical="center" wrapText="1" readingOrder="1"/>
      <protection locked="0"/>
    </xf>
    <xf numFmtId="167" fontId="18" fillId="0" borderId="32" xfId="0" applyNumberFormat="1" applyFont="1" applyBorder="1" applyAlignment="1" applyProtection="1">
      <alignment horizontal="center" vertical="center" wrapText="1" readingOrder="1"/>
      <protection locked="0"/>
    </xf>
    <xf numFmtId="166" fontId="18" fillId="0" borderId="32" xfId="0" applyNumberFormat="1" applyFont="1" applyBorder="1" applyAlignment="1" applyProtection="1">
      <alignment horizontal="center" vertical="center" wrapText="1"/>
      <protection locked="0"/>
    </xf>
    <xf numFmtId="10" fontId="18" fillId="8" borderId="32" xfId="2" applyNumberFormat="1" applyFont="1" applyFill="1" applyBorder="1" applyAlignment="1" applyProtection="1">
      <alignment horizontal="center" vertical="center" wrapText="1" readingOrder="1"/>
      <protection locked="0"/>
    </xf>
    <xf numFmtId="168" fontId="18" fillId="8" borderId="28" xfId="0" applyNumberFormat="1" applyFont="1" applyFill="1" applyBorder="1" applyAlignment="1" applyProtection="1">
      <alignment horizontal="center" vertical="center" wrapText="1" readingOrder="1"/>
      <protection locked="0"/>
    </xf>
    <xf numFmtId="0" fontId="18" fillId="0" borderId="37" xfId="0" applyFont="1" applyBorder="1" applyAlignment="1" applyProtection="1">
      <alignment vertical="top" wrapText="1"/>
      <protection locked="0"/>
    </xf>
    <xf numFmtId="0" fontId="18" fillId="0" borderId="38" xfId="0" applyFont="1" applyBorder="1" applyAlignment="1" applyProtection="1">
      <alignment vertical="top" wrapText="1"/>
      <protection locked="0"/>
    </xf>
    <xf numFmtId="166" fontId="18" fillId="0" borderId="38" xfId="0" applyNumberFormat="1" applyFont="1" applyBorder="1" applyAlignment="1" applyProtection="1">
      <alignment horizontal="center" vertical="center" wrapText="1" readingOrder="1"/>
      <protection locked="0"/>
    </xf>
    <xf numFmtId="167" fontId="18" fillId="0" borderId="38" xfId="0" applyNumberFormat="1" applyFont="1" applyBorder="1" applyAlignment="1" applyProtection="1">
      <alignment horizontal="center" vertical="center" wrapText="1" readingOrder="1"/>
      <protection locked="0"/>
    </xf>
    <xf numFmtId="166" fontId="18" fillId="0" borderId="38" xfId="0" applyNumberFormat="1" applyFont="1" applyBorder="1" applyAlignment="1" applyProtection="1">
      <alignment horizontal="center" vertical="center" wrapText="1"/>
      <protection locked="0"/>
    </xf>
    <xf numFmtId="0" fontId="3" fillId="0" borderId="21"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0" fontId="22" fillId="0" borderId="0" xfId="0" applyFont="1"/>
    <xf numFmtId="0" fontId="24" fillId="2" borderId="2" xfId="0" applyFont="1" applyFill="1" applyBorder="1" applyAlignment="1">
      <alignment horizontal="center" vertical="center" wrapText="1"/>
    </xf>
    <xf numFmtId="3" fontId="22" fillId="0" borderId="8" xfId="0" applyNumberFormat="1" applyFont="1" applyBorder="1" applyAlignment="1">
      <alignment horizontal="center" vertical="center" wrapText="1"/>
    </xf>
    <xf numFmtId="0" fontId="22" fillId="0" borderId="7" xfId="0" applyFont="1" applyBorder="1" applyAlignment="1">
      <alignment horizontal="center" vertical="center" wrapText="1"/>
    </xf>
    <xf numFmtId="3" fontId="22" fillId="0" borderId="7" xfId="0" applyNumberFormat="1" applyFont="1" applyBorder="1" applyAlignment="1">
      <alignment horizontal="center" vertical="center" wrapText="1"/>
    </xf>
    <xf numFmtId="0" fontId="23" fillId="0" borderId="8" xfId="0" applyFont="1" applyBorder="1" applyAlignment="1">
      <alignment wrapText="1"/>
    </xf>
    <xf numFmtId="164" fontId="22" fillId="0" borderId="8" xfId="1" applyNumberFormat="1" applyFont="1" applyBorder="1" applyAlignment="1">
      <alignment vertical="center"/>
    </xf>
    <xf numFmtId="3" fontId="22" fillId="0" borderId="0" xfId="0" applyNumberFormat="1" applyFont="1"/>
    <xf numFmtId="0" fontId="23" fillId="0" borderId="0" xfId="0" applyFont="1" applyAlignment="1">
      <alignment horizontal="center"/>
    </xf>
    <xf numFmtId="0" fontId="24" fillId="2" borderId="0" xfId="0" applyFont="1" applyFill="1" applyBorder="1" applyAlignment="1">
      <alignment horizontal="center" vertical="center" wrapText="1"/>
    </xf>
    <xf numFmtId="3" fontId="22" fillId="0" borderId="0" xfId="0" applyNumberFormat="1" applyFont="1" applyBorder="1" applyAlignment="1">
      <alignment horizontal="center" vertical="center" wrapText="1"/>
    </xf>
    <xf numFmtId="0" fontId="22" fillId="0" borderId="0" xfId="0" applyFont="1" applyBorder="1" applyAlignment="1">
      <alignment horizontal="center" vertical="center" wrapText="1"/>
    </xf>
    <xf numFmtId="164" fontId="22" fillId="0" borderId="0" xfId="1" applyNumberFormat="1" applyFont="1" applyBorder="1" applyAlignment="1">
      <alignment vertical="center"/>
    </xf>
    <xf numFmtId="4" fontId="0" fillId="0" borderId="0" xfId="0" applyNumberFormat="1"/>
    <xf numFmtId="0" fontId="24" fillId="2"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3" fontId="26" fillId="0" borderId="0" xfId="0" applyNumberFormat="1" applyFont="1"/>
    <xf numFmtId="0" fontId="24" fillId="2" borderId="3" xfId="0" applyFont="1" applyFill="1" applyBorder="1" applyAlignment="1">
      <alignment vertical="center" wrapText="1"/>
    </xf>
    <xf numFmtId="0" fontId="24" fillId="2" borderId="5" xfId="0" applyFont="1" applyFill="1" applyBorder="1" applyAlignment="1">
      <alignment vertical="center" wrapText="1"/>
    </xf>
    <xf numFmtId="0" fontId="24" fillId="2" borderId="11"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0" borderId="43" xfId="0" applyFont="1" applyBorder="1" applyAlignment="1">
      <alignment vertical="center" wrapText="1"/>
    </xf>
    <xf numFmtId="0" fontId="25" fillId="0" borderId="8" xfId="0" applyFont="1" applyBorder="1" applyAlignment="1">
      <alignment vertical="center" wrapText="1"/>
    </xf>
    <xf numFmtId="0" fontId="25" fillId="0" borderId="42" xfId="0" applyFont="1" applyBorder="1" applyAlignment="1">
      <alignment horizontal="left" vertical="center" wrapText="1"/>
    </xf>
    <xf numFmtId="0" fontId="25" fillId="0" borderId="8" xfId="0" applyFont="1" applyBorder="1" applyAlignment="1">
      <alignment horizontal="left" vertical="center" wrapText="1"/>
    </xf>
    <xf numFmtId="0" fontId="23" fillId="0" borderId="0" xfId="0" applyFont="1" applyAlignment="1">
      <alignment horizontal="center"/>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42" xfId="0" applyFont="1" applyBorder="1" applyAlignment="1">
      <alignment vertical="center" wrapText="1"/>
    </xf>
    <xf numFmtId="0" fontId="24" fillId="2" borderId="44" xfId="0" applyFont="1" applyFill="1" applyBorder="1" applyAlignment="1">
      <alignment horizontal="center" vertical="center" wrapText="1"/>
    </xf>
    <xf numFmtId="0" fontId="11" fillId="0" borderId="0" xfId="0" applyFont="1" applyAlignment="1" applyProtection="1">
      <alignment horizontal="justify" vertical="center" wrapText="1"/>
      <protection locked="0"/>
    </xf>
    <xf numFmtId="0" fontId="11" fillId="0" borderId="22" xfId="0" applyFont="1" applyBorder="1" applyAlignment="1" applyProtection="1">
      <alignment horizontal="justify" vertical="center" wrapText="1"/>
      <protection locked="0"/>
    </xf>
    <xf numFmtId="0" fontId="11" fillId="0" borderId="0" xfId="0" applyFont="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49" fontId="10" fillId="0" borderId="23" xfId="0" quotePrefix="1" applyNumberFormat="1" applyFont="1" applyBorder="1" applyAlignment="1" applyProtection="1">
      <alignment horizontal="left" vertical="center" wrapText="1"/>
      <protection locked="0"/>
    </xf>
    <xf numFmtId="49" fontId="10" fillId="0" borderId="24" xfId="0" quotePrefix="1" applyNumberFormat="1" applyFont="1" applyBorder="1" applyAlignment="1" applyProtection="1">
      <alignment horizontal="left" vertical="center" wrapText="1"/>
      <protection locked="0"/>
    </xf>
    <xf numFmtId="49" fontId="10" fillId="0" borderId="25" xfId="0" quotePrefix="1" applyNumberFormat="1"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5" borderId="21" xfId="0" applyFill="1" applyBorder="1" applyAlignment="1">
      <alignment horizontal="center"/>
    </xf>
    <xf numFmtId="0" fontId="0" fillId="5" borderId="0" xfId="0" applyFill="1" applyAlignment="1">
      <alignment horizontal="center"/>
    </xf>
    <xf numFmtId="0" fontId="0" fillId="5" borderId="22" xfId="0" applyFill="1" applyBorder="1" applyAlignment="1">
      <alignment horizontal="center"/>
    </xf>
    <xf numFmtId="0" fontId="4" fillId="2" borderId="21" xfId="0" applyFont="1" applyFill="1" applyBorder="1" applyAlignment="1">
      <alignment horizontal="left" vertical="center"/>
    </xf>
    <xf numFmtId="0" fontId="4" fillId="2" borderId="0" xfId="0" applyFont="1" applyFill="1" applyAlignment="1">
      <alignment horizontal="left" vertical="center"/>
    </xf>
    <xf numFmtId="0" fontId="4" fillId="2" borderId="22" xfId="0" applyFont="1" applyFill="1" applyBorder="1" applyAlignment="1">
      <alignment horizontal="left" vertical="center"/>
    </xf>
    <xf numFmtId="0" fontId="9" fillId="6" borderId="21" xfId="0" applyFont="1" applyFill="1" applyBorder="1" applyAlignment="1">
      <alignment horizontal="left" vertical="center"/>
    </xf>
    <xf numFmtId="0" fontId="9" fillId="6" borderId="0" xfId="0" applyFont="1" applyFill="1" applyAlignment="1">
      <alignment horizontal="left" vertical="center"/>
    </xf>
    <xf numFmtId="0" fontId="9" fillId="6" borderId="22" xfId="0" applyFont="1" applyFill="1" applyBorder="1" applyAlignment="1">
      <alignment horizontal="left" vertical="center"/>
    </xf>
    <xf numFmtId="0" fontId="11" fillId="0" borderId="0" xfId="0" applyFont="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2" fillId="7" borderId="7" xfId="0" applyFont="1" applyFill="1" applyBorder="1" applyAlignment="1">
      <alignment horizontal="center" vertical="center" wrapText="1"/>
    </xf>
    <xf numFmtId="0" fontId="14" fillId="7" borderId="26" xfId="0" applyFont="1" applyFill="1" applyBorder="1" applyAlignment="1">
      <alignment horizontal="center" vertical="center" wrapText="1" readingOrder="1"/>
    </xf>
    <xf numFmtId="0" fontId="14" fillId="7" borderId="27" xfId="0" applyFont="1" applyFill="1" applyBorder="1" applyAlignment="1">
      <alignment horizontal="center" vertical="center" wrapText="1" readingOrder="1"/>
    </xf>
    <xf numFmtId="0" fontId="14" fillId="7" borderId="28" xfId="0" applyFont="1" applyFill="1" applyBorder="1" applyAlignment="1">
      <alignment horizontal="center" vertical="center" wrapText="1" readingOrder="1"/>
    </xf>
    <xf numFmtId="0" fontId="14" fillId="7" borderId="29" xfId="0" applyFont="1" applyFill="1" applyBorder="1" applyAlignment="1">
      <alignment horizontal="center" vertical="center" wrapText="1" readingOrder="1"/>
    </xf>
    <xf numFmtId="0" fontId="14" fillId="7" borderId="30" xfId="0" applyFont="1" applyFill="1" applyBorder="1" applyAlignment="1">
      <alignment horizontal="center" vertical="center" wrapText="1" readingOrder="1"/>
    </xf>
    <xf numFmtId="39" fontId="15" fillId="0" borderId="31" xfId="1" applyNumberFormat="1" applyFont="1" applyFill="1" applyBorder="1" applyAlignment="1" applyProtection="1">
      <alignment horizontal="center" vertical="center" wrapText="1" readingOrder="1"/>
      <protection locked="0"/>
    </xf>
    <xf numFmtId="39" fontId="15" fillId="0" borderId="32" xfId="1" applyNumberFormat="1" applyFont="1" applyFill="1" applyBorder="1" applyAlignment="1" applyProtection="1">
      <alignment horizontal="center" vertical="center" wrapText="1" readingOrder="1"/>
      <protection locked="0"/>
    </xf>
    <xf numFmtId="39" fontId="15" fillId="0" borderId="28" xfId="1" applyNumberFormat="1" applyFont="1" applyFill="1" applyBorder="1" applyAlignment="1" applyProtection="1">
      <alignment horizontal="center" vertical="center" wrapText="1" readingOrder="1"/>
      <protection locked="0"/>
    </xf>
    <xf numFmtId="39" fontId="15" fillId="0" borderId="29" xfId="1" applyNumberFormat="1" applyFont="1" applyFill="1" applyBorder="1" applyAlignment="1" applyProtection="1">
      <alignment horizontal="center" vertical="center" wrapText="1" readingOrder="1"/>
      <protection locked="0"/>
    </xf>
    <xf numFmtId="39" fontId="15" fillId="0" borderId="27" xfId="1" applyNumberFormat="1" applyFont="1" applyFill="1" applyBorder="1" applyAlignment="1" applyProtection="1">
      <alignment horizontal="center" vertical="center" wrapText="1" readingOrder="1"/>
      <protection locked="0"/>
    </xf>
    <xf numFmtId="10" fontId="15" fillId="8" borderId="32" xfId="2" applyNumberFormat="1" applyFont="1" applyFill="1" applyBorder="1" applyAlignment="1" applyProtection="1">
      <alignment horizontal="center" vertical="center" wrapText="1" readingOrder="1"/>
    </xf>
    <xf numFmtId="10" fontId="15" fillId="8" borderId="33" xfId="2" applyNumberFormat="1" applyFont="1" applyFill="1" applyBorder="1" applyAlignment="1" applyProtection="1">
      <alignment horizontal="center" vertical="center" wrapText="1" readingOrder="1"/>
    </xf>
    <xf numFmtId="0" fontId="16" fillId="9" borderId="32" xfId="0" applyFont="1" applyFill="1" applyBorder="1" applyAlignment="1">
      <alignment horizontal="center" vertical="center" wrapText="1" readingOrder="1"/>
    </xf>
    <xf numFmtId="0" fontId="15" fillId="7" borderId="32" xfId="0" applyFont="1" applyFill="1" applyBorder="1" applyAlignment="1">
      <alignment vertical="top" wrapText="1"/>
    </xf>
    <xf numFmtId="0" fontId="15" fillId="7" borderId="33" xfId="0" applyFont="1" applyFill="1" applyBorder="1" applyAlignment="1">
      <alignment vertical="top" wrapText="1"/>
    </xf>
    <xf numFmtId="0" fontId="9" fillId="6" borderId="21"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22" xfId="0" applyFont="1" applyFill="1" applyBorder="1" applyAlignment="1">
      <alignment horizontal="left" vertical="center" wrapText="1"/>
    </xf>
    <xf numFmtId="0" fontId="11" fillId="0" borderId="39"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20"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2893630</xdr:colOff>
      <xdr:row>0</xdr:row>
      <xdr:rowOff>1</xdr:rowOff>
    </xdr:from>
    <xdr:to>
      <xdr:col>1</xdr:col>
      <xdr:colOff>2519740</xdr:colOff>
      <xdr:row>5</xdr:row>
      <xdr:rowOff>54742</xdr:rowOff>
    </xdr:to>
    <xdr:pic>
      <xdr:nvPicPr>
        <xdr:cNvPr id="2" name="Imagen 1"/>
        <xdr:cNvPicPr>
          <a:picLocks noChangeAspect="1"/>
        </xdr:cNvPicPr>
      </xdr:nvPicPr>
      <xdr:blipFill>
        <a:blip xmlns:r="http://schemas.openxmlformats.org/officeDocument/2006/relationships" r:embed="rId1"/>
        <a:stretch>
          <a:fillRect/>
        </a:stretch>
      </xdr:blipFill>
      <xdr:spPr>
        <a:xfrm>
          <a:off x="2893630" y="1"/>
          <a:ext cx="2691627" cy="1204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3"/>
  <sheetViews>
    <sheetView view="pageBreakPreview" zoomScale="87" zoomScaleNormal="115" zoomScaleSheetLayoutView="87" workbookViewId="0">
      <selection activeCell="A28" sqref="A28:C29"/>
    </sheetView>
  </sheetViews>
  <sheetFormatPr baseColWidth="10" defaultColWidth="9.140625" defaultRowHeight="15" x14ac:dyDescent="0.25"/>
  <cols>
    <col min="1" max="1" width="46" customWidth="1"/>
    <col min="2" max="2" width="42.7109375" customWidth="1"/>
    <col min="3" max="4" width="28.85546875" customWidth="1"/>
    <col min="5" max="5" width="14.28515625" customWidth="1"/>
  </cols>
  <sheetData>
    <row r="2" spans="1:4" ht="18.75" x14ac:dyDescent="0.3">
      <c r="A2" s="35"/>
      <c r="B2" s="35"/>
      <c r="C2" s="35"/>
      <c r="D2" s="35"/>
    </row>
    <row r="3" spans="1:4" ht="18.75" x14ac:dyDescent="0.3">
      <c r="A3" s="35"/>
      <c r="B3" s="35"/>
      <c r="C3" s="35"/>
      <c r="D3" s="35"/>
    </row>
    <row r="4" spans="1:4" ht="18.75" x14ac:dyDescent="0.3">
      <c r="A4" s="35"/>
      <c r="B4" s="35"/>
      <c r="C4" s="35"/>
      <c r="D4" s="35"/>
    </row>
    <row r="5" spans="1:4" ht="18.75" x14ac:dyDescent="0.3">
      <c r="A5" s="35"/>
      <c r="B5" s="35"/>
      <c r="C5" s="35"/>
      <c r="D5" s="35"/>
    </row>
    <row r="6" spans="1:4" ht="18.75" x14ac:dyDescent="0.3">
      <c r="A6" s="35"/>
      <c r="B6" s="35"/>
      <c r="C6" s="35"/>
      <c r="D6" s="35"/>
    </row>
    <row r="7" spans="1:4" ht="18.75" x14ac:dyDescent="0.3">
      <c r="A7" s="62" t="s">
        <v>85</v>
      </c>
      <c r="B7" s="62"/>
      <c r="C7" s="62"/>
      <c r="D7" s="43"/>
    </row>
    <row r="8" spans="1:4" ht="19.5" thickBot="1" x14ac:dyDescent="0.35">
      <c r="A8" s="35"/>
      <c r="B8" s="35"/>
      <c r="C8" s="35"/>
      <c r="D8" s="35"/>
    </row>
    <row r="9" spans="1:4" ht="19.5" thickBot="1" x14ac:dyDescent="0.3">
      <c r="A9" s="56" t="s">
        <v>83</v>
      </c>
      <c r="B9" s="57"/>
      <c r="C9" s="57"/>
      <c r="D9" s="44"/>
    </row>
    <row r="10" spans="1:4" ht="15.75" customHeight="1" thickBot="1" x14ac:dyDescent="0.3">
      <c r="A10" s="49" t="s">
        <v>0</v>
      </c>
      <c r="B10" s="52" t="s">
        <v>9</v>
      </c>
      <c r="C10" s="53"/>
      <c r="D10" s="44"/>
    </row>
    <row r="11" spans="1:4" ht="21" customHeight="1" thickBot="1" x14ac:dyDescent="0.3">
      <c r="A11" s="50"/>
      <c r="B11" s="36" t="s">
        <v>79</v>
      </c>
      <c r="C11" s="36" t="s">
        <v>80</v>
      </c>
      <c r="D11" s="44"/>
    </row>
    <row r="12" spans="1:4" ht="33" customHeight="1" x14ac:dyDescent="0.25">
      <c r="A12" s="58" t="s">
        <v>3</v>
      </c>
      <c r="B12" s="37">
        <v>192738</v>
      </c>
      <c r="C12" s="37">
        <v>240550</v>
      </c>
      <c r="D12" s="45"/>
    </row>
    <row r="13" spans="1:4" ht="30.75" customHeight="1" x14ac:dyDescent="0.25">
      <c r="A13" s="59"/>
      <c r="B13" s="38" t="s">
        <v>11</v>
      </c>
      <c r="C13" s="38" t="s">
        <v>11</v>
      </c>
      <c r="D13" s="46"/>
    </row>
    <row r="14" spans="1:4" ht="19.5" customHeight="1" x14ac:dyDescent="0.25">
      <c r="A14" s="68" t="s">
        <v>4</v>
      </c>
      <c r="B14" s="39">
        <v>32814</v>
      </c>
      <c r="C14" s="39">
        <v>37449</v>
      </c>
      <c r="D14" s="45"/>
    </row>
    <row r="15" spans="1:4" ht="18.75" x14ac:dyDescent="0.25">
      <c r="A15" s="59"/>
      <c r="B15" s="39" t="s">
        <v>12</v>
      </c>
      <c r="C15" s="38" t="s">
        <v>12</v>
      </c>
      <c r="D15" s="46"/>
    </row>
    <row r="16" spans="1:4" ht="22.5" customHeight="1" x14ac:dyDescent="0.25">
      <c r="A16" s="68" t="s">
        <v>5</v>
      </c>
      <c r="B16" s="39">
        <v>2543</v>
      </c>
      <c r="C16" s="38">
        <v>2465</v>
      </c>
      <c r="D16" s="46"/>
    </row>
    <row r="17" spans="1:4" ht="25.5" customHeight="1" x14ac:dyDescent="0.25">
      <c r="A17" s="59"/>
      <c r="B17" s="39" t="s">
        <v>13</v>
      </c>
      <c r="C17" s="38" t="s">
        <v>13</v>
      </c>
      <c r="D17" s="46"/>
    </row>
    <row r="18" spans="1:4" ht="18.75" x14ac:dyDescent="0.25">
      <c r="A18" s="60" t="s">
        <v>10</v>
      </c>
      <c r="B18" s="39">
        <v>60000</v>
      </c>
      <c r="C18" s="39">
        <v>61004</v>
      </c>
      <c r="D18" s="45"/>
    </row>
    <row r="19" spans="1:4" ht="20.25" customHeight="1" x14ac:dyDescent="0.25">
      <c r="A19" s="61"/>
      <c r="B19" s="39" t="s">
        <v>12</v>
      </c>
      <c r="C19" s="38" t="s">
        <v>12</v>
      </c>
      <c r="D19" s="46"/>
    </row>
    <row r="20" spans="1:4" ht="18.75" x14ac:dyDescent="0.25">
      <c r="A20" s="68" t="s">
        <v>6</v>
      </c>
      <c r="B20" s="39">
        <v>2250</v>
      </c>
      <c r="C20" s="38">
        <v>2743</v>
      </c>
      <c r="D20" s="46"/>
    </row>
    <row r="21" spans="1:4" ht="18.75" x14ac:dyDescent="0.25">
      <c r="A21" s="59"/>
      <c r="B21" s="39" t="s">
        <v>14</v>
      </c>
      <c r="C21" s="38" t="s">
        <v>14</v>
      </c>
      <c r="D21" s="46"/>
    </row>
    <row r="22" spans="1:4" ht="19.5" thickBot="1" x14ac:dyDescent="0.35">
      <c r="A22" s="35"/>
      <c r="B22" s="51"/>
      <c r="C22" s="42"/>
      <c r="D22" s="42"/>
    </row>
    <row r="23" spans="1:4" ht="19.5" thickBot="1" x14ac:dyDescent="0.35">
      <c r="A23" s="56" t="s">
        <v>83</v>
      </c>
      <c r="B23" s="57"/>
      <c r="C23" s="57"/>
      <c r="D23" s="35"/>
    </row>
    <row r="24" spans="1:4" ht="19.5" thickBot="1" x14ac:dyDescent="0.35">
      <c r="A24" s="66" t="s">
        <v>7</v>
      </c>
      <c r="B24" s="56" t="s">
        <v>9</v>
      </c>
      <c r="C24" s="65"/>
      <c r="D24" s="35"/>
    </row>
    <row r="25" spans="1:4" ht="18.75" x14ac:dyDescent="0.3">
      <c r="A25" s="69"/>
      <c r="B25" s="54" t="s">
        <v>1</v>
      </c>
      <c r="C25" s="54" t="s">
        <v>2</v>
      </c>
      <c r="D25" s="35"/>
    </row>
    <row r="26" spans="1:4" ht="37.5" x14ac:dyDescent="0.3">
      <c r="A26" s="40" t="s">
        <v>8</v>
      </c>
      <c r="B26" s="41">
        <f>+B12+B14+B16+B18+B20</f>
        <v>290345</v>
      </c>
      <c r="C26" s="41">
        <f>+C12+C14+C16+C18+C20</f>
        <v>344211</v>
      </c>
      <c r="D26" s="35"/>
    </row>
    <row r="27" spans="1:4" ht="18.75" x14ac:dyDescent="0.3">
      <c r="A27" s="55"/>
      <c r="B27" s="55"/>
      <c r="C27" s="55"/>
      <c r="D27" s="35"/>
    </row>
    <row r="28" spans="1:4" ht="18.75" x14ac:dyDescent="0.3">
      <c r="A28" s="55"/>
      <c r="B28" s="55"/>
      <c r="C28" s="55"/>
      <c r="D28" s="35"/>
    </row>
    <row r="29" spans="1:4" ht="18.75" x14ac:dyDescent="0.3">
      <c r="A29" s="55"/>
      <c r="B29" s="55"/>
      <c r="C29" s="55"/>
      <c r="D29" s="35"/>
    </row>
    <row r="30" spans="1:4" ht="19.5" thickBot="1" x14ac:dyDescent="0.3">
      <c r="A30" s="63" t="s">
        <v>83</v>
      </c>
      <c r="B30" s="64"/>
      <c r="C30" s="64"/>
      <c r="D30" s="44"/>
    </row>
    <row r="31" spans="1:4" ht="19.5" thickBot="1" x14ac:dyDescent="0.3">
      <c r="A31" s="66" t="s">
        <v>7</v>
      </c>
      <c r="B31" s="56" t="s">
        <v>9</v>
      </c>
      <c r="C31" s="65"/>
      <c r="D31" s="44"/>
    </row>
    <row r="32" spans="1:4" ht="19.5" thickBot="1" x14ac:dyDescent="0.3">
      <c r="A32" s="67"/>
      <c r="B32" s="36" t="s">
        <v>1</v>
      </c>
      <c r="C32" s="36" t="s">
        <v>2</v>
      </c>
      <c r="D32" s="44"/>
    </row>
    <row r="33" spans="1:4" ht="37.5" x14ac:dyDescent="0.3">
      <c r="A33" s="40" t="s">
        <v>8</v>
      </c>
      <c r="B33" s="41">
        <f>+B12+B14+B16+B18+B20</f>
        <v>290345</v>
      </c>
      <c r="C33" s="41">
        <f>+C12+C14+C16+C18+C20</f>
        <v>344211</v>
      </c>
      <c r="D33" s="47"/>
    </row>
  </sheetData>
  <mergeCells count="13">
    <mergeCell ref="A30:C30"/>
    <mergeCell ref="B31:C31"/>
    <mergeCell ref="A31:A32"/>
    <mergeCell ref="A20:A21"/>
    <mergeCell ref="A14:A15"/>
    <mergeCell ref="A16:A17"/>
    <mergeCell ref="A24:A25"/>
    <mergeCell ref="B24:C24"/>
    <mergeCell ref="A9:C9"/>
    <mergeCell ref="A12:A13"/>
    <mergeCell ref="A18:A19"/>
    <mergeCell ref="A7:C7"/>
    <mergeCell ref="A23:C23"/>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zoomScale="77" zoomScaleNormal="77" workbookViewId="0">
      <selection activeCell="N37" sqref="N37"/>
    </sheetView>
  </sheetViews>
  <sheetFormatPr baseColWidth="10" defaultColWidth="11.42578125" defaultRowHeight="15" x14ac:dyDescent="0.25"/>
  <cols>
    <col min="1" max="1" width="22" style="34" customWidth="1"/>
    <col min="2" max="2" width="12.7109375" style="34" customWidth="1"/>
    <col min="3" max="3" width="11.42578125" style="34" customWidth="1"/>
    <col min="4" max="4" width="14.85546875" style="34" customWidth="1"/>
    <col min="5" max="5" width="12.7109375" style="34" customWidth="1"/>
    <col min="6" max="6" width="15.42578125" style="34" customWidth="1"/>
    <col min="7" max="7" width="10.140625" style="34" customWidth="1"/>
    <col min="8" max="8" width="12.85546875" style="34" customWidth="1"/>
    <col min="9" max="10" width="12.7109375" style="34" customWidth="1"/>
    <col min="11" max="11" width="16.85546875" style="2" bestFit="1" customWidth="1"/>
    <col min="12" max="12" width="15.140625" bestFit="1" customWidth="1"/>
    <col min="13" max="13" width="19.140625" style="2" customWidth="1"/>
    <col min="14" max="14" width="14" bestFit="1" customWidth="1"/>
    <col min="15" max="15" width="15.140625" bestFit="1" customWidth="1"/>
    <col min="17" max="17" width="14" bestFit="1" customWidth="1"/>
    <col min="18" max="18" width="15.140625" bestFit="1" customWidth="1"/>
  </cols>
  <sheetData>
    <row r="1" spans="1:10" ht="21.75" thickBot="1" x14ac:dyDescent="0.3">
      <c r="A1" s="1"/>
      <c r="B1" s="77" t="s">
        <v>86</v>
      </c>
      <c r="C1" s="78"/>
      <c r="D1" s="78"/>
      <c r="E1" s="78"/>
      <c r="F1" s="78"/>
      <c r="G1" s="78"/>
      <c r="H1" s="78"/>
      <c r="I1" s="78"/>
      <c r="J1" s="79"/>
    </row>
    <row r="2" spans="1:10" ht="21.75" thickBot="1" x14ac:dyDescent="0.3">
      <c r="A2" s="3"/>
      <c r="B2" s="80" t="s">
        <v>15</v>
      </c>
      <c r="C2" s="81"/>
      <c r="D2" s="80" t="s">
        <v>16</v>
      </c>
      <c r="E2" s="81"/>
      <c r="F2" s="81"/>
      <c r="G2" s="81"/>
      <c r="H2" s="82"/>
      <c r="I2" s="4" t="s">
        <v>17</v>
      </c>
      <c r="J2" s="5" t="s">
        <v>18</v>
      </c>
    </row>
    <row r="3" spans="1:10" ht="21.75" thickBot="1" x14ac:dyDescent="0.3">
      <c r="A3" s="6"/>
      <c r="B3" s="83" t="s">
        <v>19</v>
      </c>
      <c r="C3" s="84"/>
      <c r="D3" s="83" t="s">
        <v>20</v>
      </c>
      <c r="E3" s="84"/>
      <c r="F3" s="84"/>
      <c r="G3" s="84"/>
      <c r="H3" s="85"/>
      <c r="I3" s="7">
        <v>44761</v>
      </c>
      <c r="J3" s="8">
        <v>0</v>
      </c>
    </row>
    <row r="4" spans="1:10" x14ac:dyDescent="0.25">
      <c r="A4" s="86"/>
      <c r="B4" s="87"/>
      <c r="C4" s="87"/>
      <c r="D4" s="88"/>
      <c r="E4" s="88"/>
      <c r="F4" s="88"/>
      <c r="G4" s="88"/>
      <c r="H4" s="88"/>
      <c r="I4" s="87"/>
      <c r="J4" s="89"/>
    </row>
    <row r="5" spans="1:10" ht="3" customHeight="1" x14ac:dyDescent="0.25">
      <c r="A5" s="90"/>
      <c r="B5" s="91"/>
      <c r="C5" s="91"/>
      <c r="D5" s="91"/>
      <c r="E5" s="91"/>
      <c r="F5" s="91"/>
      <c r="G5" s="91"/>
      <c r="H5" s="91"/>
      <c r="I5" s="91"/>
      <c r="J5" s="92"/>
    </row>
    <row r="6" spans="1:10" ht="15.75" x14ac:dyDescent="0.25">
      <c r="A6" s="93" t="s">
        <v>21</v>
      </c>
      <c r="B6" s="94"/>
      <c r="C6" s="94"/>
      <c r="D6" s="94"/>
      <c r="E6" s="94"/>
      <c r="F6" s="94"/>
      <c r="G6" s="94"/>
      <c r="H6" s="94"/>
      <c r="I6" s="94"/>
      <c r="J6" s="95"/>
    </row>
    <row r="7" spans="1:10" ht="15.75" x14ac:dyDescent="0.25">
      <c r="A7" s="96" t="s">
        <v>22</v>
      </c>
      <c r="B7" s="97"/>
      <c r="C7" s="97"/>
      <c r="D7" s="97"/>
      <c r="E7" s="97"/>
      <c r="F7" s="97"/>
      <c r="G7" s="97"/>
      <c r="H7" s="97"/>
      <c r="I7" s="97"/>
      <c r="J7" s="98"/>
    </row>
    <row r="8" spans="1:10" ht="15" customHeight="1" x14ac:dyDescent="0.25">
      <c r="A8" s="9" t="s">
        <v>23</v>
      </c>
      <c r="B8" s="74" t="s">
        <v>24</v>
      </c>
      <c r="C8" s="75"/>
      <c r="D8" s="75"/>
      <c r="E8" s="75"/>
      <c r="F8" s="75"/>
      <c r="G8" s="75"/>
      <c r="H8" s="75"/>
      <c r="I8" s="75"/>
      <c r="J8" s="76"/>
    </row>
    <row r="9" spans="1:10" ht="15" customHeight="1" x14ac:dyDescent="0.25">
      <c r="A9" s="10" t="s">
        <v>25</v>
      </c>
      <c r="B9" s="74" t="s">
        <v>26</v>
      </c>
      <c r="C9" s="75"/>
      <c r="D9" s="75"/>
      <c r="E9" s="75"/>
      <c r="F9" s="75"/>
      <c r="G9" s="75"/>
      <c r="H9" s="75"/>
      <c r="I9" s="75"/>
      <c r="J9" s="76"/>
    </row>
    <row r="10" spans="1:10" ht="15" customHeight="1" x14ac:dyDescent="0.25">
      <c r="A10" s="10" t="s">
        <v>27</v>
      </c>
      <c r="B10" s="74" t="s">
        <v>28</v>
      </c>
      <c r="C10" s="75"/>
      <c r="D10" s="75"/>
      <c r="E10" s="75"/>
      <c r="F10" s="75"/>
      <c r="G10" s="75"/>
      <c r="H10" s="75"/>
      <c r="I10" s="75"/>
      <c r="J10" s="76"/>
    </row>
    <row r="11" spans="1:10" ht="31.5" customHeight="1" x14ac:dyDescent="0.25">
      <c r="A11" s="9" t="s">
        <v>29</v>
      </c>
      <c r="B11" s="72" t="s">
        <v>30</v>
      </c>
      <c r="C11" s="99"/>
      <c r="D11" s="99"/>
      <c r="E11" s="99"/>
      <c r="F11" s="99"/>
      <c r="G11" s="99"/>
      <c r="H11" s="99"/>
      <c r="I11" s="99"/>
      <c r="J11" s="100"/>
    </row>
    <row r="12" spans="1:10" ht="50.25" customHeight="1" x14ac:dyDescent="0.25">
      <c r="A12" s="9" t="s">
        <v>31</v>
      </c>
      <c r="B12" s="72" t="s">
        <v>32</v>
      </c>
      <c r="C12" s="99"/>
      <c r="D12" s="99"/>
      <c r="E12" s="99"/>
      <c r="F12" s="99"/>
      <c r="G12" s="99"/>
      <c r="H12" s="99"/>
      <c r="I12" s="99"/>
      <c r="J12" s="100"/>
    </row>
    <row r="13" spans="1:10" ht="15.75" x14ac:dyDescent="0.25">
      <c r="A13" s="93" t="s">
        <v>33</v>
      </c>
      <c r="B13" s="94"/>
      <c r="C13" s="94"/>
      <c r="D13" s="94"/>
      <c r="E13" s="94"/>
      <c r="F13" s="94"/>
      <c r="G13" s="94"/>
      <c r="H13" s="94"/>
      <c r="I13" s="94"/>
      <c r="J13" s="95"/>
    </row>
    <row r="14" spans="1:10" ht="27.75" customHeight="1" x14ac:dyDescent="0.25">
      <c r="A14" s="9" t="s">
        <v>34</v>
      </c>
      <c r="B14" s="11">
        <v>2</v>
      </c>
      <c r="C14" s="101" t="str">
        <f>IFERROR(VLOOKUP(B14,'[1]Validacion datos'!A2:B5,2,FALSE),"")</f>
        <v>DESARROLLO SOCIAL</v>
      </c>
      <c r="D14" s="101"/>
      <c r="E14" s="101"/>
      <c r="F14" s="101"/>
      <c r="G14" s="101"/>
      <c r="H14" s="101"/>
      <c r="I14" s="101"/>
      <c r="J14" s="101"/>
    </row>
    <row r="15" spans="1:10" ht="26.25" customHeight="1" x14ac:dyDescent="0.25">
      <c r="A15" s="9" t="s">
        <v>35</v>
      </c>
      <c r="B15" s="12">
        <v>2.2999999999999998</v>
      </c>
      <c r="C15" s="101" t="str">
        <f>IFERROR(VLOOKUP(B15,'[1]Validacion datos'!A8:B26,2,FALSE),"")</f>
        <v>Igualdad de derechos y oportunidades</v>
      </c>
      <c r="D15" s="101"/>
      <c r="E15" s="101"/>
      <c r="F15" s="101"/>
      <c r="G15" s="101"/>
      <c r="H15" s="101"/>
      <c r="I15" s="101"/>
      <c r="J15" s="101"/>
    </row>
    <row r="16" spans="1:10" ht="24.75" customHeight="1" x14ac:dyDescent="0.25">
      <c r="A16" s="9" t="s">
        <v>36</v>
      </c>
      <c r="B16" s="13" t="s">
        <v>37</v>
      </c>
      <c r="C16" s="101" t="str">
        <f>IFERROR(VLOOKUP(B16,'[1]Validacion datos'!D8:E64,2,FALSE),"")</f>
        <v>Disminuir la pobreza mediante un efectivo y eficiente sistema de protección social, que tome en cuenta las necesidades y vulnerabilidades a lo largo del ciclo de vida</v>
      </c>
      <c r="D16" s="101"/>
      <c r="E16" s="101"/>
      <c r="F16" s="101"/>
      <c r="G16" s="101"/>
      <c r="H16" s="101"/>
      <c r="I16" s="101"/>
      <c r="J16" s="101"/>
    </row>
    <row r="17" spans="1:15" ht="15.75" x14ac:dyDescent="0.25">
      <c r="A17" s="93" t="s">
        <v>38</v>
      </c>
      <c r="B17" s="94"/>
      <c r="C17" s="94"/>
      <c r="D17" s="94"/>
      <c r="E17" s="94"/>
      <c r="F17" s="94"/>
      <c r="G17" s="94"/>
      <c r="H17" s="94"/>
      <c r="I17" s="94"/>
      <c r="J17" s="95"/>
    </row>
    <row r="18" spans="1:15" ht="29.25" customHeight="1" x14ac:dyDescent="0.25">
      <c r="A18" s="9" t="s">
        <v>39</v>
      </c>
      <c r="B18" s="72" t="s">
        <v>40</v>
      </c>
      <c r="C18" s="72"/>
      <c r="D18" s="72"/>
      <c r="E18" s="72"/>
      <c r="F18" s="72"/>
      <c r="G18" s="72"/>
      <c r="H18" s="72"/>
      <c r="I18" s="72"/>
      <c r="J18" s="73"/>
    </row>
    <row r="19" spans="1:15" ht="33" customHeight="1" x14ac:dyDescent="0.25">
      <c r="A19" s="14" t="s">
        <v>41</v>
      </c>
      <c r="B19" s="72" t="s">
        <v>42</v>
      </c>
      <c r="C19" s="72"/>
      <c r="D19" s="72"/>
      <c r="E19" s="72"/>
      <c r="F19" s="72"/>
      <c r="G19" s="72"/>
      <c r="H19" s="72"/>
      <c r="I19" s="72"/>
      <c r="J19" s="73"/>
    </row>
    <row r="20" spans="1:15" ht="34.5" customHeight="1" x14ac:dyDescent="0.25">
      <c r="A20" s="14" t="s">
        <v>43</v>
      </c>
      <c r="B20" s="72" t="s">
        <v>44</v>
      </c>
      <c r="C20" s="72"/>
      <c r="D20" s="72"/>
      <c r="E20" s="72"/>
      <c r="F20" s="72"/>
      <c r="G20" s="72"/>
      <c r="H20" s="72"/>
      <c r="I20" s="72"/>
      <c r="J20" s="73"/>
    </row>
    <row r="21" spans="1:15" ht="35.25" customHeight="1" x14ac:dyDescent="0.25">
      <c r="A21" s="14" t="s">
        <v>45</v>
      </c>
      <c r="B21" s="72" t="s">
        <v>46</v>
      </c>
      <c r="C21" s="72"/>
      <c r="D21" s="72"/>
      <c r="E21" s="72"/>
      <c r="F21" s="72"/>
      <c r="G21" s="72"/>
      <c r="H21" s="72"/>
      <c r="I21" s="72"/>
      <c r="J21" s="73"/>
    </row>
    <row r="22" spans="1:15" ht="15.75" x14ac:dyDescent="0.25">
      <c r="A22" s="93" t="s">
        <v>47</v>
      </c>
      <c r="B22" s="94"/>
      <c r="C22" s="94"/>
      <c r="D22" s="94"/>
      <c r="E22" s="94"/>
      <c r="F22" s="94"/>
      <c r="G22" s="94"/>
      <c r="H22" s="94"/>
      <c r="I22" s="94"/>
      <c r="J22" s="95"/>
    </row>
    <row r="23" spans="1:15" ht="15.75" x14ac:dyDescent="0.25">
      <c r="A23" s="96" t="s">
        <v>48</v>
      </c>
      <c r="B23" s="97"/>
      <c r="C23" s="97"/>
      <c r="D23" s="97"/>
      <c r="E23" s="97"/>
      <c r="F23" s="97"/>
      <c r="G23" s="97"/>
      <c r="H23" s="97"/>
      <c r="I23" s="97"/>
      <c r="J23" s="98"/>
    </row>
    <row r="24" spans="1:15" ht="15" customHeight="1" x14ac:dyDescent="0.25">
      <c r="A24" s="102" t="s">
        <v>49</v>
      </c>
      <c r="B24" s="103"/>
      <c r="C24" s="104" t="s">
        <v>50</v>
      </c>
      <c r="D24" s="105"/>
      <c r="E24" s="105"/>
      <c r="F24" s="105" t="s">
        <v>51</v>
      </c>
      <c r="G24" s="105"/>
      <c r="H24" s="103"/>
      <c r="I24" s="104" t="s">
        <v>52</v>
      </c>
      <c r="J24" s="106"/>
    </row>
    <row r="25" spans="1:15" ht="29.25" customHeight="1" x14ac:dyDescent="0.25">
      <c r="A25" s="107">
        <v>2644780739</v>
      </c>
      <c r="B25" s="108"/>
      <c r="C25" s="109">
        <v>2644780739</v>
      </c>
      <c r="D25" s="110"/>
      <c r="E25" s="111"/>
      <c r="F25" s="109">
        <v>753198691.49000001</v>
      </c>
      <c r="G25" s="110"/>
      <c r="H25" s="111"/>
      <c r="I25" s="112">
        <f>+F25/C25</f>
        <v>0.28478681819755947</v>
      </c>
      <c r="J25" s="113"/>
      <c r="N25" s="48"/>
    </row>
    <row r="26" spans="1:15" ht="15.75" x14ac:dyDescent="0.25">
      <c r="A26" s="96" t="s">
        <v>53</v>
      </c>
      <c r="B26" s="97"/>
      <c r="C26" s="97"/>
      <c r="D26" s="97"/>
      <c r="E26" s="97"/>
      <c r="F26" s="97"/>
      <c r="G26" s="97"/>
      <c r="H26" s="97"/>
      <c r="I26" s="97"/>
      <c r="J26" s="98"/>
      <c r="N26" s="48"/>
    </row>
    <row r="27" spans="1:15" x14ac:dyDescent="0.25">
      <c r="A27" s="15"/>
      <c r="B27"/>
      <c r="C27" s="114" t="s">
        <v>54</v>
      </c>
      <c r="D27" s="115"/>
      <c r="E27" s="114" t="s">
        <v>81</v>
      </c>
      <c r="F27" s="115"/>
      <c r="G27" s="114" t="s">
        <v>87</v>
      </c>
      <c r="H27" s="114"/>
      <c r="I27" s="114" t="s">
        <v>55</v>
      </c>
      <c r="J27" s="116"/>
      <c r="N27" s="48"/>
    </row>
    <row r="28" spans="1:15" ht="38.25" x14ac:dyDescent="0.25">
      <c r="A28" s="16" t="s">
        <v>56</v>
      </c>
      <c r="B28" s="17" t="s">
        <v>57</v>
      </c>
      <c r="C28" s="17" t="s">
        <v>58</v>
      </c>
      <c r="D28" s="17" t="s">
        <v>59</v>
      </c>
      <c r="E28" s="17" t="s">
        <v>60</v>
      </c>
      <c r="F28" s="17" t="s">
        <v>61</v>
      </c>
      <c r="G28" s="17" t="s">
        <v>62</v>
      </c>
      <c r="H28" s="17" t="s">
        <v>63</v>
      </c>
      <c r="I28" s="17" t="s">
        <v>64</v>
      </c>
      <c r="J28" s="18" t="s">
        <v>65</v>
      </c>
    </row>
    <row r="29" spans="1:15" ht="36" x14ac:dyDescent="0.25">
      <c r="A29" s="19" t="s">
        <v>66</v>
      </c>
      <c r="B29" s="20" t="s">
        <v>67</v>
      </c>
      <c r="C29" s="21">
        <v>1765831</v>
      </c>
      <c r="D29" s="22">
        <v>2644780</v>
      </c>
      <c r="E29" s="21">
        <v>290345</v>
      </c>
      <c r="F29" s="22">
        <v>1097588750</v>
      </c>
      <c r="G29" s="23">
        <v>344211</v>
      </c>
      <c r="H29" s="22">
        <v>753198691.49000001</v>
      </c>
      <c r="I29" s="24">
        <f t="shared" ref="I29:J30" si="0">IF(G29&gt;0,G29/E29,0)</f>
        <v>1.1855241178597875</v>
      </c>
      <c r="J29" s="25">
        <f>IF(H29&gt;0,H29/F29,0)</f>
        <v>0.68623033125111754</v>
      </c>
    </row>
    <row r="30" spans="1:15" ht="12.75" customHeight="1" x14ac:dyDescent="0.25">
      <c r="A30" s="26"/>
      <c r="B30" s="27"/>
      <c r="C30" s="28"/>
      <c r="D30" s="29"/>
      <c r="E30" s="29"/>
      <c r="F30" s="29"/>
      <c r="G30" s="30"/>
      <c r="H30" s="29"/>
      <c r="I30" s="24">
        <f t="shared" si="0"/>
        <v>0</v>
      </c>
      <c r="J30" s="25">
        <f t="shared" si="0"/>
        <v>0</v>
      </c>
    </row>
    <row r="31" spans="1:15" ht="15.75" x14ac:dyDescent="0.25">
      <c r="A31" s="93" t="s">
        <v>68</v>
      </c>
      <c r="B31" s="94"/>
      <c r="C31" s="94"/>
      <c r="D31" s="94"/>
      <c r="E31" s="94"/>
      <c r="F31" s="94"/>
      <c r="G31" s="94"/>
      <c r="H31" s="94"/>
      <c r="I31" s="94"/>
      <c r="J31" s="95"/>
      <c r="O31" s="48"/>
    </row>
    <row r="32" spans="1:15" ht="32.25" customHeight="1" x14ac:dyDescent="0.25">
      <c r="A32" s="96" t="s">
        <v>69</v>
      </c>
      <c r="B32" s="97"/>
      <c r="C32" s="97"/>
      <c r="D32" s="97"/>
      <c r="E32" s="97"/>
      <c r="F32" s="97"/>
      <c r="G32" s="97"/>
      <c r="H32" s="97"/>
      <c r="I32" s="97"/>
      <c r="J32" s="98"/>
      <c r="O32" s="48"/>
    </row>
    <row r="33" spans="1:20" ht="30.75" customHeight="1" x14ac:dyDescent="0.25">
      <c r="A33" s="31" t="s">
        <v>70</v>
      </c>
      <c r="B33" s="72" t="s">
        <v>66</v>
      </c>
      <c r="C33" s="72"/>
      <c r="D33" s="72"/>
      <c r="E33" s="72"/>
      <c r="F33" s="72"/>
      <c r="G33" s="72"/>
      <c r="H33" s="72"/>
      <c r="I33" s="72"/>
      <c r="J33" s="73"/>
      <c r="L33" s="2"/>
      <c r="O33" s="48"/>
    </row>
    <row r="34" spans="1:20" ht="126" customHeight="1" x14ac:dyDescent="0.25">
      <c r="A34" s="31" t="s">
        <v>71</v>
      </c>
      <c r="B34" s="72" t="s">
        <v>72</v>
      </c>
      <c r="C34" s="72"/>
      <c r="D34" s="72"/>
      <c r="E34" s="72"/>
      <c r="F34" s="72"/>
      <c r="G34" s="72"/>
      <c r="H34" s="72"/>
      <c r="I34" s="72"/>
      <c r="J34" s="73"/>
      <c r="L34" s="72"/>
      <c r="M34" s="72"/>
      <c r="N34" s="72"/>
      <c r="O34" s="72"/>
      <c r="P34" s="72"/>
      <c r="Q34" s="72"/>
      <c r="R34" s="72"/>
      <c r="S34" s="72"/>
      <c r="T34" s="73"/>
    </row>
    <row r="35" spans="1:20" ht="83.25" customHeight="1" x14ac:dyDescent="0.25">
      <c r="A35" s="31" t="s">
        <v>73</v>
      </c>
      <c r="B35" s="72" t="s">
        <v>82</v>
      </c>
      <c r="C35" s="72"/>
      <c r="D35" s="72"/>
      <c r="E35" s="72"/>
      <c r="F35" s="72"/>
      <c r="G35" s="72"/>
      <c r="H35" s="72"/>
      <c r="I35" s="72"/>
      <c r="J35" s="73"/>
      <c r="L35" s="2"/>
      <c r="N35" s="32"/>
      <c r="O35" s="32"/>
      <c r="R35" s="32"/>
    </row>
    <row r="36" spans="1:20" ht="148.5" customHeight="1" x14ac:dyDescent="0.25">
      <c r="A36" s="31" t="s">
        <v>74</v>
      </c>
      <c r="B36" s="72" t="s">
        <v>84</v>
      </c>
      <c r="C36" s="72"/>
      <c r="D36" s="72"/>
      <c r="E36" s="72"/>
      <c r="F36" s="72"/>
      <c r="G36" s="72"/>
      <c r="H36" s="72"/>
      <c r="I36" s="72"/>
      <c r="J36" s="73"/>
      <c r="L36" s="70"/>
      <c r="M36" s="70"/>
      <c r="N36" s="70"/>
      <c r="O36" s="70"/>
      <c r="P36" s="70"/>
      <c r="Q36" s="70"/>
      <c r="R36" s="70"/>
      <c r="S36" s="70"/>
      <c r="T36" s="71"/>
    </row>
    <row r="37" spans="1:20" ht="33" customHeight="1" x14ac:dyDescent="0.25">
      <c r="A37" s="93" t="s">
        <v>75</v>
      </c>
      <c r="B37" s="94"/>
      <c r="C37" s="94"/>
      <c r="D37" s="94"/>
      <c r="E37" s="94"/>
      <c r="F37" s="94"/>
      <c r="G37" s="94"/>
      <c r="H37" s="94"/>
      <c r="I37" s="94"/>
      <c r="J37" s="95"/>
      <c r="L37" s="32"/>
    </row>
    <row r="38" spans="1:20" ht="15.75" x14ac:dyDescent="0.25">
      <c r="A38" s="117" t="s">
        <v>76</v>
      </c>
      <c r="B38" s="118"/>
      <c r="C38" s="118"/>
      <c r="D38" s="118"/>
      <c r="E38" s="118"/>
      <c r="F38" s="118"/>
      <c r="G38" s="118"/>
      <c r="H38" s="118"/>
      <c r="I38" s="118"/>
      <c r="J38" s="119"/>
      <c r="L38" s="32"/>
    </row>
    <row r="39" spans="1:20" ht="70.5" customHeight="1" x14ac:dyDescent="0.25">
      <c r="A39" s="120" t="s">
        <v>77</v>
      </c>
      <c r="B39" s="121"/>
      <c r="C39" s="121"/>
      <c r="D39" s="121"/>
      <c r="E39" s="121"/>
      <c r="F39" s="121"/>
      <c r="G39" s="121"/>
      <c r="H39" s="121"/>
      <c r="I39" s="121"/>
      <c r="J39" s="122"/>
    </row>
    <row r="40" spans="1:20" ht="27.75" customHeight="1" x14ac:dyDescent="0.25">
      <c r="A40" s="33"/>
      <c r="B40" s="33"/>
      <c r="C40" s="33"/>
      <c r="D40" s="33"/>
      <c r="E40" s="33"/>
      <c r="F40" s="33"/>
      <c r="G40" s="33"/>
      <c r="H40" s="33"/>
      <c r="I40" s="33"/>
      <c r="J40" s="33"/>
    </row>
    <row r="41" spans="1:20" ht="30.75" customHeight="1" x14ac:dyDescent="0.25">
      <c r="A41" s="123" t="s">
        <v>78</v>
      </c>
      <c r="B41" s="123"/>
      <c r="C41" s="123"/>
      <c r="D41" s="123"/>
      <c r="E41" s="123"/>
      <c r="F41" s="123"/>
      <c r="G41" s="123"/>
      <c r="H41" s="123"/>
      <c r="I41" s="123"/>
      <c r="J41" s="123"/>
    </row>
  </sheetData>
  <mergeCells count="50">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17:J17"/>
    <mergeCell ref="B18:J18"/>
    <mergeCell ref="B19:J19"/>
    <mergeCell ref="B20:J20"/>
    <mergeCell ref="B21:J21"/>
    <mergeCell ref="B12:J12"/>
    <mergeCell ref="A13:J13"/>
    <mergeCell ref="C14:J14"/>
    <mergeCell ref="C15:J15"/>
    <mergeCell ref="C16:J16"/>
    <mergeCell ref="L36:T36"/>
    <mergeCell ref="L34:T34"/>
    <mergeCell ref="B10:J10"/>
    <mergeCell ref="B1:J1"/>
    <mergeCell ref="B2:C2"/>
    <mergeCell ref="D2:H2"/>
    <mergeCell ref="B3:C3"/>
    <mergeCell ref="D3:H3"/>
    <mergeCell ref="A4:J4"/>
    <mergeCell ref="A5:J5"/>
    <mergeCell ref="A6:J6"/>
    <mergeCell ref="A7:J7"/>
    <mergeCell ref="B8:J8"/>
    <mergeCell ref="B9:J9"/>
    <mergeCell ref="A22:J22"/>
    <mergeCell ref="B11:J11"/>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L36:T36 L34:T34"/>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2" right="0.82" top="0.74803149606299213" bottom="0.11811023622047245"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Evidencia </vt:lpstr>
      <vt:lpstr>Evaluación 2 Trimestral 2022</vt:lpstr>
      <vt:lpstr>'Evidencia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2022-07-19T18:19:20Z</dcterms:modified>
</cp:coreProperties>
</file>