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4"/>
  </bookViews>
  <sheets>
    <sheet name="Anticipos Financieros" sheetId="1" r:id="rId1"/>
    <sheet name="Colector" sheetId="2" r:id="rId2"/>
    <sheet name="Colectora de Rec. Directos" sheetId="3" r:id="rId3"/>
    <sheet name="Electronica" sheetId="4" r:id="rId4"/>
    <sheet name="Recursos Captacion Direct." sheetId="5" r:id="rId5"/>
  </sheets>
  <calcPr calcId="152511"/>
</workbook>
</file>

<file path=xl/calcChain.xml><?xml version="1.0" encoding="utf-8"?>
<calcChain xmlns="http://schemas.openxmlformats.org/spreadsheetml/2006/main">
  <c r="G43" i="5" l="1"/>
  <c r="G39" i="5"/>
  <c r="G34" i="5"/>
  <c r="G45" i="5" s="1"/>
  <c r="G20" i="5"/>
  <c r="G16" i="5"/>
  <c r="G10" i="5"/>
  <c r="G22" i="5" s="1"/>
  <c r="G25" i="5" s="1"/>
  <c r="G29" i="5" s="1"/>
  <c r="F38" i="4" l="1"/>
  <c r="G33" i="4"/>
  <c r="G30" i="4"/>
  <c r="G39" i="4" s="1"/>
  <c r="G15" i="4"/>
  <c r="G12" i="4"/>
  <c r="G21" i="4" s="1"/>
  <c r="G26" i="4" s="1"/>
  <c r="G42" i="3" l="1"/>
  <c r="G39" i="3"/>
  <c r="G35" i="3"/>
  <c r="G44" i="3" s="1"/>
  <c r="G21" i="3"/>
  <c r="G17" i="3"/>
  <c r="G12" i="3"/>
  <c r="G23" i="3" s="1"/>
  <c r="G27" i="3" s="1"/>
  <c r="G30" i="3" s="1"/>
  <c r="G38" i="2" l="1"/>
  <c r="G44" i="1" l="1"/>
  <c r="G36" i="1"/>
  <c r="G32" i="1"/>
  <c r="G45" i="1" s="1"/>
  <c r="G25" i="1"/>
  <c r="G20" i="1"/>
  <c r="G15" i="1"/>
  <c r="G11" i="1"/>
  <c r="G22" i="1" s="1"/>
  <c r="G27" i="1" s="1"/>
</calcChain>
</file>

<file path=xl/comments1.xml><?xml version="1.0" encoding="utf-8"?>
<comments xmlns="http://schemas.openxmlformats.org/spreadsheetml/2006/main">
  <authors>
    <author>Autor</author>
  </authors>
  <commentList>
    <comment ref="F42" authorId="0" shapeId="0">
      <text>
        <r>
          <rPr>
            <b/>
            <sz val="12"/>
            <color indexed="81"/>
            <rFont val="Tahoma"/>
            <family val="2"/>
          </rPr>
          <t xml:space="preserve">Del total del transito anterior queda pendiente este valor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Del total del transito anterior se pago este monto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23" authorId="0" shapeId="0">
      <text>
        <r>
          <rPr>
            <b/>
            <sz val="9"/>
            <color indexed="81"/>
            <rFont val="Tahoma"/>
            <family val="2"/>
          </rPr>
          <t>Salidas en transito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 xml:space="preserve">Entradas en transito
</t>
        </r>
      </text>
    </comment>
  </commentList>
</comments>
</file>

<file path=xl/sharedStrings.xml><?xml version="1.0" encoding="utf-8"?>
<sst xmlns="http://schemas.openxmlformats.org/spreadsheetml/2006/main" count="209" uniqueCount="102">
  <si>
    <t>COMEDORES ECONOMICOS DEL ESTADO</t>
  </si>
  <si>
    <t>SANTO DOMINGO, D.N.</t>
  </si>
  <si>
    <t>CONCILIACION DE CUENTA BANCARIA</t>
  </si>
  <si>
    <t>VALOR EN RD$</t>
  </si>
  <si>
    <t>BANRESERVAS CUENTA ANTICIPOS FINANCIEROS 010-252595-1</t>
  </si>
  <si>
    <t>FECHA</t>
  </si>
  <si>
    <t>30 Abril 2024</t>
  </si>
  <si>
    <t>Balance en libro del mes anterior Marzo/2024…….………</t>
  </si>
  <si>
    <t>Depósito realizados mes de Abril/2024………………..….</t>
  </si>
  <si>
    <r>
      <t>Sub-Total</t>
    </r>
    <r>
      <rPr>
        <sz val="12"/>
        <rFont val="Arial"/>
        <family val="2"/>
      </rPr>
      <t>…………………………………………………………………………………….</t>
    </r>
  </si>
  <si>
    <t>MAS</t>
  </si>
  <si>
    <t>Entrada de diario No. 4880</t>
  </si>
  <si>
    <t>Entrada de diario Disminucion Fondo Caja Chica</t>
  </si>
  <si>
    <t>MENOS:</t>
  </si>
  <si>
    <t>Cheques del mes……………………………………………….</t>
  </si>
  <si>
    <t>Impuesto por elab. De cheques……………………………..</t>
  </si>
  <si>
    <t>Comision Bancaria ……………………………………………..</t>
  </si>
  <si>
    <t>BALANCE EN LIBRO-----------------------------------------------------</t>
  </si>
  <si>
    <t>MAS:</t>
  </si>
  <si>
    <t>Cheque en tránsito...............…………………………</t>
  </si>
  <si>
    <t>BALANCE SEGÚN EL BANCO……………………………………………………………………………..</t>
  </si>
  <si>
    <t>MOVIMIENTOS REALIZADOS POR EL BANCO:</t>
  </si>
  <si>
    <t>Balance en el mes anterior Marzo/2024……….</t>
  </si>
  <si>
    <t>Depósito realizados mes de Abril/2024……....</t>
  </si>
  <si>
    <r>
      <rPr>
        <b/>
        <sz val="12"/>
        <rFont val="Arial"/>
        <family val="2"/>
      </rPr>
      <t>Sub-total</t>
    </r>
    <r>
      <rPr>
        <sz val="12"/>
        <rFont val="Arial"/>
        <family val="2"/>
      </rPr>
      <t>...................................................................</t>
    </r>
  </si>
  <si>
    <t>Transf. Enviada a consorcio de tarjetas CARDNET..</t>
  </si>
  <si>
    <t>Impuestos elab. cheque.................…………………………</t>
  </si>
  <si>
    <t>Comisión Bancaria............………....................................</t>
  </si>
  <si>
    <t>Total valor Cheques del mes ……………………………………………………</t>
  </si>
  <si>
    <t>Cheques transito del mes anterior pendiente……………………………………………………</t>
  </si>
  <si>
    <t>Cheques transito del mes anterior pagados……………………………………………………</t>
  </si>
  <si>
    <t xml:space="preserve">    BALANCE EN BANCO...............………………..</t>
  </si>
  <si>
    <t xml:space="preserve">    PREPARADO POR</t>
  </si>
  <si>
    <t>REVISADO POR</t>
  </si>
  <si>
    <t>ENC.CONTABILIDAD</t>
  </si>
  <si>
    <t>DIRECTOR FINANCIERO</t>
  </si>
  <si>
    <t>BANRESERVAS CUENTA COLECTORA 010-250055-0</t>
  </si>
  <si>
    <t>Balance en libro del mes anterior Marzo/2024…………..</t>
  </si>
  <si>
    <t>Depósito realizados mes de Abril/2024…………………………..</t>
  </si>
  <si>
    <t>SUB-TOTAL--------------------------------------</t>
  </si>
  <si>
    <t>Aviso de credito...……………………………….</t>
  </si>
  <si>
    <t>Transferencia Recibidas...……………………………….</t>
  </si>
  <si>
    <t>Transferencia  enviada……………………………..</t>
  </si>
  <si>
    <t>Libramientos  en tránsito...............…………………………</t>
  </si>
  <si>
    <t>Depósitos en Tránsito...............................................</t>
  </si>
  <si>
    <t>BALANCE SEGÚN EL BANCO</t>
  </si>
  <si>
    <t>Balance en el mes anterior Marzo/2024…………</t>
  </si>
  <si>
    <t>Depósito realizados mes de Abril/2024………..</t>
  </si>
  <si>
    <t>Sub-total...................................................................</t>
  </si>
  <si>
    <t>Aviso de credito…………………………………………………………</t>
  </si>
  <si>
    <t>Transf. enviada………………………………………………….</t>
  </si>
  <si>
    <t>PREPARADO POR</t>
  </si>
  <si>
    <t>BANRESERVAS CUENTA</t>
  </si>
  <si>
    <t>COLECTORA REC. DIRECTOS 010-252290-1</t>
  </si>
  <si>
    <t>Balance en libro del mes anterior Marzo/2024</t>
  </si>
  <si>
    <t>Depósito realizados Loteria Nacional Abril/2024</t>
  </si>
  <si>
    <t>Sub-total--------------------------------------</t>
  </si>
  <si>
    <t>Transf. Recibida de Procuraduria General de la Rep.……………………………………………….</t>
  </si>
  <si>
    <t>Deposito recibido de Macapi………………………..………………………….</t>
  </si>
  <si>
    <t>Total Ingresos--------------------------------------</t>
  </si>
  <si>
    <t>Transf. Enviada a Cta. 2079 Recursos Captacion Directa….....…………………………………</t>
  </si>
  <si>
    <t>Libramientos  en tránsito...............……………………………………..</t>
  </si>
  <si>
    <t>Depósito…………………….………………............................................</t>
  </si>
  <si>
    <t>Balance en el mes anterior Marzo/2024………..…...….………………………</t>
  </si>
  <si>
    <t>Depósito realizados Loteria Nacional Abril/2024……………………..…..…………………….</t>
  </si>
  <si>
    <t xml:space="preserve">                                                    </t>
  </si>
  <si>
    <t>BANRESERVAS CUENTA ELECTRONICA 016-001801-3</t>
  </si>
  <si>
    <t>Depósito realizados mes de Abril/2024</t>
  </si>
  <si>
    <t>Transf recibida……...……………………………………………………………</t>
  </si>
  <si>
    <t>Transferencia enviada a Cuenta Unica del Tesoro 010-25229-01…………………….</t>
  </si>
  <si>
    <t>Impuesto por transf. A cuenta Unica 010-25229-01............………..................................................</t>
  </si>
  <si>
    <t>Comision bancaria……………………………………………………………</t>
  </si>
  <si>
    <t>Total pagos y desembolsos………………………………………………….</t>
  </si>
  <si>
    <t>Balance en el mes anterior Marzo/2024……………………….</t>
  </si>
  <si>
    <t>Depósito realizados mes Abril/2024……………………………</t>
  </si>
  <si>
    <t xml:space="preserve"> </t>
  </si>
  <si>
    <t>Transf recibida Edeeste…………………………………………………..</t>
  </si>
  <si>
    <t>Total pagos y desembolsos…………………………………….…………</t>
  </si>
  <si>
    <t>__________________________</t>
  </si>
  <si>
    <t xml:space="preserve">BANRESERVAS CUENTA RECURSOS CAPTACION DIRECTA 010-238489-4 </t>
  </si>
  <si>
    <t>Fondo 2079001000</t>
  </si>
  <si>
    <t>Balance en libro del mes anterior Marzo/2024……………………….…………..………………</t>
  </si>
  <si>
    <t>Depósito realizados mes de Abril/2024……………………………………..</t>
  </si>
  <si>
    <t>Sub-total ------------------------------</t>
  </si>
  <si>
    <t>Transf. recibida de la Cuenta 010-252290-1 ( ingresos de clientes)…...……………</t>
  </si>
  <si>
    <t>Depositos recibidos de la Cuenta 010-252290-1 (dep. Loteria)……………….……………………</t>
  </si>
  <si>
    <t>Ingresos por deduccion recibidas………………………………………………………..</t>
  </si>
  <si>
    <t>Total Ingresos------------------------------------</t>
  </si>
  <si>
    <t>Libramientos pagados……………………………………………………………..</t>
  </si>
  <si>
    <t>Entrada de Diario No 4890……………………………………………………….</t>
  </si>
  <si>
    <t>Sub Total…………………………………………………….</t>
  </si>
  <si>
    <t>Libramientos en transito ……………………………………………………………….…</t>
  </si>
  <si>
    <t>Transf. en transito de Cta. 010-252290-1 a Cta. 010-238489-4……………………………………………………………..</t>
  </si>
  <si>
    <t>…..</t>
  </si>
  <si>
    <t>Deposito en transito de  Cta. 010-2522901 a Cta. 010-238489-4</t>
  </si>
  <si>
    <t>BALANCE SEGÚN EL BANCO……………………………………………………...……………………</t>
  </si>
  <si>
    <t>Balance en el mes anterior Marzo/2024………………………………………………….</t>
  </si>
  <si>
    <t>Depósito realizados mes de Abril/2024…………………………………………….</t>
  </si>
  <si>
    <t>Total Ingresos...................................................................</t>
  </si>
  <si>
    <t>Libramientos pagados ………………………………….. …..............…………..</t>
  </si>
  <si>
    <t>Librs. Del Transito anterior pagados por el banco…………………………………………………………………….</t>
  </si>
  <si>
    <t>Sub-total…………………………………………………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</si>
</sst>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0;[Red]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39" fontId="2" fillId="0" borderId="0"/>
    <xf numFmtId="39" fontId="2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2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2" fillId="0" borderId="0" xfId="2"/>
    <xf numFmtId="164" fontId="5" fillId="0" borderId="0" xfId="3" applyFont="1" applyBorder="1" applyAlignment="1">
      <alignment horizontal="center"/>
    </xf>
    <xf numFmtId="0" fontId="2" fillId="0" borderId="0" xfId="2" applyAlignment="1">
      <alignment horizontal="center"/>
    </xf>
    <xf numFmtId="0" fontId="6" fillId="0" borderId="0" xfId="2" applyFont="1" applyAlignment="1">
      <alignment horizontal="center"/>
    </xf>
    <xf numFmtId="39" fontId="7" fillId="0" borderId="0" xfId="4" applyFont="1" applyAlignment="1">
      <alignment horizontal="center"/>
    </xf>
    <xf numFmtId="39" fontId="4" fillId="0" borderId="0" xfId="4" applyFont="1" applyAlignment="1">
      <alignment horizontal="center"/>
    </xf>
    <xf numFmtId="39" fontId="8" fillId="0" borderId="0" xfId="4" applyFont="1" applyAlignment="1">
      <alignment horizontal="center"/>
    </xf>
    <xf numFmtId="39" fontId="9" fillId="2" borderId="0" xfId="4" applyFont="1" applyFill="1" applyAlignment="1"/>
    <xf numFmtId="39" fontId="9" fillId="2" borderId="0" xfId="4" applyFont="1" applyFill="1"/>
    <xf numFmtId="0" fontId="10" fillId="2" borderId="0" xfId="2" applyFont="1" applyFill="1"/>
    <xf numFmtId="0" fontId="11" fillId="2" borderId="0" xfId="2" applyFont="1" applyFill="1" applyBorder="1" applyAlignment="1">
      <alignment horizontal="center"/>
    </xf>
    <xf numFmtId="0" fontId="10" fillId="2" borderId="0" xfId="2" applyFont="1" applyFill="1" applyAlignment="1">
      <alignment horizontal="center"/>
    </xf>
    <xf numFmtId="0" fontId="9" fillId="0" borderId="0" xfId="2" applyFont="1" applyFill="1" applyAlignment="1">
      <alignment horizontal="center"/>
    </xf>
    <xf numFmtId="39" fontId="9" fillId="0" borderId="0" xfId="4" applyFont="1" applyAlignment="1">
      <alignment horizontal="left"/>
    </xf>
    <xf numFmtId="0" fontId="10" fillId="0" borderId="0" xfId="2" applyFont="1"/>
    <xf numFmtId="0" fontId="9" fillId="0" borderId="0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Fill="1" applyBorder="1" applyAlignment="1">
      <alignment horizontal="center"/>
    </xf>
    <xf numFmtId="49" fontId="8" fillId="0" borderId="1" xfId="2" applyNumberFormat="1" applyFont="1" applyFill="1" applyBorder="1" applyAlignment="1">
      <alignment horizontal="center"/>
    </xf>
    <xf numFmtId="39" fontId="10" fillId="0" borderId="0" xfId="5" applyFont="1"/>
    <xf numFmtId="0" fontId="10" fillId="0" borderId="0" xfId="2" applyFont="1" applyFill="1" applyAlignment="1">
      <alignment horizontal="right"/>
    </xf>
    <xf numFmtId="0" fontId="10" fillId="0" borderId="0" xfId="2" applyFont="1" applyFill="1"/>
    <xf numFmtId="4" fontId="10" fillId="0" borderId="1" xfId="2" quotePrefix="1" applyNumberFormat="1" applyFont="1" applyFill="1" applyBorder="1"/>
    <xf numFmtId="4" fontId="10" fillId="0" borderId="0" xfId="2" quotePrefix="1" applyNumberFormat="1" applyFont="1" applyFill="1"/>
    <xf numFmtId="4" fontId="10" fillId="0" borderId="2" xfId="2" quotePrefix="1" applyNumberFormat="1" applyFont="1" applyFill="1" applyBorder="1"/>
    <xf numFmtId="39" fontId="9" fillId="0" borderId="0" xfId="4" applyFont="1"/>
    <xf numFmtId="4" fontId="10" fillId="0" borderId="0" xfId="2" quotePrefix="1" applyNumberFormat="1" applyFont="1" applyFill="1" applyBorder="1"/>
    <xf numFmtId="4" fontId="10" fillId="0" borderId="1" xfId="2" applyNumberFormat="1" applyFont="1" applyFill="1" applyBorder="1"/>
    <xf numFmtId="165" fontId="10" fillId="0" borderId="0" xfId="2" quotePrefix="1" applyNumberFormat="1" applyFont="1" applyFill="1" applyBorder="1"/>
    <xf numFmtId="4" fontId="10" fillId="0" borderId="0" xfId="2" applyNumberFormat="1" applyFont="1" applyFill="1"/>
    <xf numFmtId="39" fontId="10" fillId="0" borderId="0" xfId="5" applyFont="1" applyFill="1"/>
    <xf numFmtId="39" fontId="10" fillId="0" borderId="0" xfId="4" applyFont="1" applyFill="1"/>
    <xf numFmtId="165" fontId="10" fillId="0" borderId="1" xfId="2" quotePrefix="1" applyNumberFormat="1" applyFont="1" applyFill="1" applyBorder="1"/>
    <xf numFmtId="0" fontId="12" fillId="0" borderId="0" xfId="0" applyFont="1"/>
    <xf numFmtId="165" fontId="13" fillId="0" borderId="2" xfId="0" applyNumberFormat="1" applyFont="1" applyBorder="1"/>
    <xf numFmtId="0" fontId="9" fillId="0" borderId="0" xfId="2" applyFont="1" applyFill="1"/>
    <xf numFmtId="164" fontId="10" fillId="0" borderId="0" xfId="2" applyNumberFormat="1" applyFont="1" applyFill="1"/>
    <xf numFmtId="165" fontId="10" fillId="0" borderId="0" xfId="2" applyNumberFormat="1" applyFont="1" applyFill="1"/>
    <xf numFmtId="39" fontId="9" fillId="0" borderId="1" xfId="5" applyFont="1" applyFill="1" applyBorder="1" applyAlignment="1">
      <alignment horizontal="right"/>
    </xf>
    <xf numFmtId="39" fontId="10" fillId="0" borderId="0" xfId="4" applyFont="1"/>
    <xf numFmtId="165" fontId="10" fillId="0" borderId="0" xfId="2" applyNumberFormat="1" applyFont="1" applyFill="1" applyBorder="1"/>
    <xf numFmtId="165" fontId="10" fillId="0" borderId="1" xfId="4" applyNumberFormat="1" applyFont="1" applyFill="1" applyBorder="1" applyAlignment="1">
      <alignment horizontal="right"/>
    </xf>
    <xf numFmtId="165" fontId="10" fillId="0" borderId="2" xfId="4" applyNumberFormat="1" applyFont="1" applyFill="1" applyBorder="1" applyAlignment="1">
      <alignment horizontal="right"/>
    </xf>
    <xf numFmtId="0" fontId="14" fillId="0" borderId="0" xfId="0" applyFont="1" applyFill="1"/>
    <xf numFmtId="39" fontId="9" fillId="0" borderId="0" xfId="4" applyFont="1" applyFill="1"/>
    <xf numFmtId="4" fontId="9" fillId="0" borderId="0" xfId="2" quotePrefix="1" applyNumberFormat="1" applyFont="1" applyFill="1" applyBorder="1"/>
    <xf numFmtId="39" fontId="9" fillId="0" borderId="1" xfId="2" applyNumberFormat="1" applyFont="1" applyFill="1" applyBorder="1"/>
    <xf numFmtId="0" fontId="10" fillId="0" borderId="1" xfId="2" applyFont="1" applyFill="1" applyBorder="1"/>
    <xf numFmtId="4" fontId="9" fillId="2" borderId="1" xfId="2" applyNumberFormat="1" applyFont="1" applyFill="1" applyBorder="1"/>
    <xf numFmtId="4" fontId="10" fillId="3" borderId="3" xfId="2" quotePrefix="1" applyNumberFormat="1" applyFont="1" applyFill="1" applyBorder="1"/>
    <xf numFmtId="4" fontId="10" fillId="0" borderId="0" xfId="2" applyNumberFormat="1" applyFont="1" applyFill="1" applyBorder="1"/>
    <xf numFmtId="4" fontId="9" fillId="0" borderId="3" xfId="2" quotePrefix="1" applyNumberFormat="1" applyFont="1" applyFill="1" applyBorder="1"/>
    <xf numFmtId="4" fontId="15" fillId="0" borderId="0" xfId="2" quotePrefix="1" applyNumberFormat="1" applyFont="1" applyFill="1" applyBorder="1"/>
    <xf numFmtId="39" fontId="9" fillId="0" borderId="4" xfId="4" applyFont="1" applyBorder="1" applyAlignment="1">
      <alignment horizontal="left"/>
    </xf>
    <xf numFmtId="39" fontId="10" fillId="0" borderId="1" xfId="4" applyFont="1" applyBorder="1"/>
    <xf numFmtId="39" fontId="10" fillId="0" borderId="1" xfId="5" applyFont="1" applyFill="1" applyBorder="1"/>
    <xf numFmtId="4" fontId="10" fillId="0" borderId="0" xfId="4" applyNumberFormat="1" applyFont="1" applyBorder="1" applyAlignment="1">
      <alignment horizontal="center"/>
    </xf>
    <xf numFmtId="39" fontId="10" fillId="0" borderId="2" xfId="4" applyFont="1" applyBorder="1" applyAlignment="1">
      <alignment horizontal="right"/>
    </xf>
    <xf numFmtId="0" fontId="14" fillId="0" borderId="0" xfId="0" applyFont="1"/>
    <xf numFmtId="4" fontId="10" fillId="0" borderId="3" xfId="2" quotePrefix="1" applyNumberFormat="1" applyFont="1" applyFill="1" applyBorder="1"/>
    <xf numFmtId="49" fontId="10" fillId="0" borderId="0" xfId="4" applyNumberFormat="1" applyFont="1" applyBorder="1" applyAlignment="1"/>
    <xf numFmtId="39" fontId="10" fillId="0" borderId="0" xfId="4" applyFont="1" applyFill="1" applyBorder="1" applyAlignment="1">
      <alignment horizontal="right"/>
    </xf>
    <xf numFmtId="4" fontId="10" fillId="0" borderId="0" xfId="4" applyNumberFormat="1" applyFont="1"/>
    <xf numFmtId="165" fontId="10" fillId="0" borderId="1" xfId="2" applyNumberFormat="1" applyFont="1" applyFill="1" applyBorder="1"/>
    <xf numFmtId="4" fontId="10" fillId="0" borderId="0" xfId="4" applyNumberFormat="1" applyFont="1" applyFill="1"/>
    <xf numFmtId="165" fontId="10" fillId="0" borderId="1" xfId="4" applyNumberFormat="1" applyFont="1" applyFill="1" applyBorder="1" applyAlignment="1"/>
    <xf numFmtId="4" fontId="10" fillId="0" borderId="0" xfId="4" applyNumberFormat="1" applyFont="1" applyFill="1" applyBorder="1" applyAlignment="1">
      <alignment horizontal="center"/>
    </xf>
    <xf numFmtId="165" fontId="10" fillId="0" borderId="2" xfId="2" quotePrefix="1" applyNumberFormat="1" applyFont="1" applyFill="1" applyBorder="1"/>
    <xf numFmtId="165" fontId="10" fillId="0" borderId="0" xfId="4" applyNumberFormat="1" applyFont="1" applyFill="1" applyBorder="1" applyAlignment="1">
      <alignment horizontal="right"/>
    </xf>
    <xf numFmtId="4" fontId="9" fillId="2" borderId="5" xfId="2" applyNumberFormat="1" applyFont="1" applyFill="1" applyBorder="1"/>
    <xf numFmtId="39" fontId="10" fillId="0" borderId="1" xfId="4" applyFont="1" applyBorder="1" applyAlignment="1">
      <alignment horizontal="center"/>
    </xf>
    <xf numFmtId="39" fontId="10" fillId="0" borderId="1" xfId="4" applyFont="1" applyFill="1" applyBorder="1" applyAlignment="1">
      <alignment horizontal="center"/>
    </xf>
    <xf numFmtId="39" fontId="9" fillId="0" borderId="0" xfId="4" applyFont="1" applyBorder="1" applyAlignment="1">
      <alignment horizontal="center" vertical="center"/>
    </xf>
    <xf numFmtId="39" fontId="10" fillId="0" borderId="0" xfId="4" applyFont="1" applyBorder="1"/>
    <xf numFmtId="39" fontId="9" fillId="0" borderId="0" xfId="4" applyFont="1" applyBorder="1" applyAlignment="1">
      <alignment horizontal="center"/>
    </xf>
    <xf numFmtId="39" fontId="9" fillId="0" borderId="0" xfId="4" applyFont="1" applyBorder="1" applyAlignment="1">
      <alignment horizontal="center" vertical="center"/>
    </xf>
    <xf numFmtId="39" fontId="9" fillId="0" borderId="0" xfId="4" applyFont="1" applyBorder="1" applyAlignment="1">
      <alignment horizontal="center"/>
    </xf>
    <xf numFmtId="39" fontId="9" fillId="0" borderId="1" xfId="4" applyFont="1" applyBorder="1" applyAlignment="1">
      <alignment horizontal="center" vertical="center"/>
    </xf>
    <xf numFmtId="39" fontId="10" fillId="0" borderId="0" xfId="4" applyFont="1" applyBorder="1" applyAlignment="1"/>
    <xf numFmtId="39" fontId="9" fillId="0" borderId="0" xfId="4" applyFont="1" applyBorder="1" applyAlignment="1"/>
    <xf numFmtId="0" fontId="3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18" fillId="0" borderId="0" xfId="2" applyFont="1" applyAlignment="1">
      <alignment horizontal="centerContinuous"/>
    </xf>
    <xf numFmtId="39" fontId="9" fillId="4" borderId="0" xfId="4" applyFont="1" applyFill="1"/>
    <xf numFmtId="0" fontId="10" fillId="4" borderId="0" xfId="2" applyFont="1" applyFill="1"/>
    <xf numFmtId="0" fontId="11" fillId="4" borderId="0" xfId="2" applyFont="1" applyFill="1" applyBorder="1" applyAlignment="1">
      <alignment horizontal="center"/>
    </xf>
    <xf numFmtId="0" fontId="10" fillId="4" borderId="0" xfId="2" applyFont="1" applyFill="1" applyAlignment="1">
      <alignment horizontal="center"/>
    </xf>
    <xf numFmtId="0" fontId="19" fillId="0" borderId="0" xfId="2" applyFont="1" applyAlignment="1">
      <alignment horizontal="center"/>
    </xf>
    <xf numFmtId="39" fontId="8" fillId="0" borderId="0" xfId="4" applyFont="1" applyAlignment="1">
      <alignment horizontal="left"/>
    </xf>
    <xf numFmtId="0" fontId="19" fillId="0" borderId="0" xfId="2" applyFont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39" fontId="2" fillId="0" borderId="0" xfId="5" applyFont="1"/>
    <xf numFmtId="0" fontId="4" fillId="0" borderId="0" xfId="2" applyFont="1" applyFill="1" applyAlignment="1">
      <alignment horizontal="right"/>
    </xf>
    <xf numFmtId="0" fontId="4" fillId="0" borderId="0" xfId="2" applyFont="1" applyFill="1"/>
    <xf numFmtId="4" fontId="2" fillId="0" borderId="1" xfId="2" quotePrefix="1" applyNumberFormat="1" applyFont="1" applyFill="1" applyBorder="1"/>
    <xf numFmtId="4" fontId="2" fillId="0" borderId="0" xfId="2" quotePrefix="1" applyNumberFormat="1" applyFont="1" applyFill="1"/>
    <xf numFmtId="4" fontId="2" fillId="0" borderId="2" xfId="2" quotePrefix="1" applyNumberFormat="1" applyFont="1" applyFill="1" applyBorder="1"/>
    <xf numFmtId="0" fontId="19" fillId="0" borderId="0" xfId="2" applyFont="1" applyFill="1"/>
    <xf numFmtId="4" fontId="2" fillId="0" borderId="1" xfId="2" applyNumberFormat="1" applyFont="1" applyFill="1" applyBorder="1"/>
    <xf numFmtId="39" fontId="8" fillId="0" borderId="0" xfId="4" applyFont="1"/>
    <xf numFmtId="4" fontId="2" fillId="0" borderId="0" xfId="2" quotePrefix="1" applyNumberFormat="1" applyFont="1" applyFill="1" applyBorder="1"/>
    <xf numFmtId="4" fontId="2" fillId="0" borderId="0" xfId="2" applyNumberFormat="1" applyFont="1" applyFill="1"/>
    <xf numFmtId="39" fontId="2" fillId="0" borderId="0" xfId="4" applyFont="1"/>
    <xf numFmtId="39" fontId="2" fillId="0" borderId="0" xfId="4"/>
    <xf numFmtId="164" fontId="4" fillId="0" borderId="0" xfId="2" applyNumberFormat="1" applyFont="1" applyFill="1"/>
    <xf numFmtId="4" fontId="9" fillId="4" borderId="3" xfId="2" quotePrefix="1" applyNumberFormat="1" applyFont="1" applyFill="1" applyBorder="1"/>
    <xf numFmtId="4" fontId="10" fillId="0" borderId="2" xfId="2" applyNumberFormat="1" applyFont="1" applyFill="1" applyBorder="1" applyAlignment="1"/>
    <xf numFmtId="4" fontId="2" fillId="0" borderId="0" xfId="2" applyNumberFormat="1" applyFont="1" applyFill="1" applyBorder="1"/>
    <xf numFmtId="0" fontId="19" fillId="0" borderId="5" xfId="2" applyFont="1" applyFill="1" applyBorder="1"/>
    <xf numFmtId="0" fontId="4" fillId="0" borderId="5" xfId="2" applyFont="1" applyFill="1" applyBorder="1" applyAlignment="1">
      <alignment horizontal="right"/>
    </xf>
    <xf numFmtId="0" fontId="4" fillId="0" borderId="5" xfId="2" applyFont="1" applyFill="1" applyBorder="1"/>
    <xf numFmtId="4" fontId="2" fillId="0" borderId="5" xfId="2" applyNumberFormat="1" applyFont="1" applyFill="1" applyBorder="1"/>
    <xf numFmtId="4" fontId="20" fillId="0" borderId="5" xfId="2" quotePrefix="1" applyNumberFormat="1" applyFont="1" applyFill="1" applyBorder="1"/>
    <xf numFmtId="39" fontId="8" fillId="0" borderId="4" xfId="4" applyFont="1" applyBorder="1"/>
    <xf numFmtId="4" fontId="2" fillId="0" borderId="4" xfId="4" applyNumberFormat="1" applyBorder="1" applyAlignment="1"/>
    <xf numFmtId="39" fontId="2" fillId="0" borderId="4" xfId="4" applyBorder="1"/>
    <xf numFmtId="39" fontId="2" fillId="0" borderId="1" xfId="4" applyBorder="1"/>
    <xf numFmtId="4" fontId="2" fillId="0" borderId="0" xfId="4" applyNumberFormat="1" applyBorder="1" applyAlignment="1">
      <alignment horizontal="center"/>
    </xf>
    <xf numFmtId="39" fontId="2" fillId="0" borderId="2" xfId="4" applyBorder="1" applyAlignment="1">
      <alignment horizontal="right"/>
    </xf>
    <xf numFmtId="4" fontId="2" fillId="0" borderId="3" xfId="2" quotePrefix="1" applyNumberFormat="1" applyFont="1" applyFill="1" applyBorder="1"/>
    <xf numFmtId="49" fontId="2" fillId="0" borderId="0" xfId="4" applyNumberFormat="1" applyBorder="1" applyAlignment="1"/>
    <xf numFmtId="39" fontId="2" fillId="0" borderId="0" xfId="4" applyBorder="1" applyAlignment="1">
      <alignment horizontal="right"/>
    </xf>
    <xf numFmtId="4" fontId="2" fillId="0" borderId="0" xfId="4" applyNumberFormat="1" applyBorder="1"/>
    <xf numFmtId="4" fontId="2" fillId="0" borderId="1" xfId="4" applyNumberFormat="1" applyBorder="1"/>
    <xf numFmtId="4" fontId="2" fillId="0" borderId="0" xfId="4" applyNumberFormat="1"/>
    <xf numFmtId="39" fontId="2" fillId="0" borderId="0" xfId="4" applyBorder="1" applyAlignment="1">
      <alignment horizontal="right"/>
    </xf>
    <xf numFmtId="39" fontId="2" fillId="0" borderId="0" xfId="4" applyBorder="1" applyAlignment="1"/>
    <xf numFmtId="39" fontId="2" fillId="0" borderId="1" xfId="4" applyBorder="1" applyAlignment="1"/>
    <xf numFmtId="4" fontId="20" fillId="0" borderId="0" xfId="2" quotePrefix="1" applyNumberFormat="1" applyFont="1" applyFill="1" applyBorder="1"/>
    <xf numFmtId="39" fontId="2" fillId="0" borderId="0" xfId="4" applyBorder="1"/>
    <xf numFmtId="0" fontId="0" fillId="0" borderId="1" xfId="0" applyBorder="1" applyAlignment="1">
      <alignment horizontal="center"/>
    </xf>
    <xf numFmtId="39" fontId="8" fillId="0" borderId="0" xfId="4" applyFont="1" applyBorder="1" applyAlignment="1"/>
    <xf numFmtId="39" fontId="8" fillId="0" borderId="0" xfId="4" applyFont="1" applyBorder="1" applyAlignment="1">
      <alignment horizontal="center"/>
    </xf>
    <xf numFmtId="39" fontId="8" fillId="0" borderId="6" xfId="4" applyFont="1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0" xfId="2" applyBorder="1"/>
    <xf numFmtId="39" fontId="8" fillId="0" borderId="0" xfId="4" applyFont="1" applyBorder="1" applyAlignment="1">
      <alignment vertical="center"/>
    </xf>
    <xf numFmtId="39" fontId="8" fillId="0" borderId="0" xfId="4" applyFont="1" applyBorder="1" applyAlignment="1">
      <alignment horizontal="center" vertical="center"/>
    </xf>
    <xf numFmtId="39" fontId="8" fillId="0" borderId="6" xfId="4" applyFont="1" applyBorder="1" applyAlignment="1">
      <alignment horizontal="center" vertical="center"/>
    </xf>
    <xf numFmtId="39" fontId="8" fillId="0" borderId="0" xfId="4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5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9" fontId="9" fillId="5" borderId="0" xfId="4" applyFont="1" applyFill="1"/>
    <xf numFmtId="0" fontId="14" fillId="5" borderId="0" xfId="0" applyFont="1" applyFill="1"/>
    <xf numFmtId="0" fontId="14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39" fontId="21" fillId="0" borderId="0" xfId="5" applyFont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4" fontId="2" fillId="0" borderId="1" xfId="0" quotePrefix="1" applyNumberFormat="1" applyFont="1" applyFill="1" applyBorder="1"/>
    <xf numFmtId="4" fontId="2" fillId="0" borderId="0" xfId="0" quotePrefix="1" applyNumberFormat="1" applyFont="1" applyFill="1"/>
    <xf numFmtId="4" fontId="2" fillId="0" borderId="2" xfId="0" quotePrefix="1" applyNumberFormat="1" applyFont="1" applyFill="1" applyBorder="1"/>
    <xf numFmtId="4" fontId="2" fillId="0" borderId="0" xfId="0" quotePrefix="1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39" fontId="18" fillId="0" borderId="0" xfId="4" applyFont="1" applyFill="1"/>
    <xf numFmtId="0" fontId="18" fillId="0" borderId="0" xfId="0" applyFont="1" applyFill="1"/>
    <xf numFmtId="4" fontId="18" fillId="0" borderId="1" xfId="0" quotePrefix="1" applyNumberFormat="1" applyFont="1" applyFill="1" applyBorder="1"/>
    <xf numFmtId="4" fontId="2" fillId="0" borderId="0" xfId="0" applyNumberFormat="1" applyFont="1" applyFill="1"/>
    <xf numFmtId="4" fontId="18" fillId="0" borderId="2" xfId="0" quotePrefix="1" applyNumberFormat="1" applyFont="1" applyFill="1" applyBorder="1"/>
    <xf numFmtId="0" fontId="21" fillId="0" borderId="0" xfId="0" applyFont="1" applyFill="1"/>
    <xf numFmtId="0" fontId="8" fillId="0" borderId="0" xfId="0" applyFont="1" applyFill="1"/>
    <xf numFmtId="164" fontId="2" fillId="0" borderId="0" xfId="0" applyNumberFormat="1" applyFont="1" applyFill="1"/>
    <xf numFmtId="0" fontId="21" fillId="0" borderId="0" xfId="0" applyFont="1"/>
    <xf numFmtId="4" fontId="8" fillId="5" borderId="3" xfId="0" applyNumberFormat="1" applyFont="1" applyFill="1" applyBorder="1" applyAlignment="1"/>
    <xf numFmtId="39" fontId="8" fillId="0" borderId="0" xfId="4" applyFont="1" applyFill="1" applyAlignment="1">
      <alignment horizontal="left"/>
    </xf>
    <xf numFmtId="4" fontId="2" fillId="0" borderId="2" xfId="0" applyNumberFormat="1" applyFont="1" applyFill="1" applyBorder="1" applyAlignment="1"/>
    <xf numFmtId="4" fontId="2" fillId="4" borderId="3" xfId="0" quotePrefix="1" applyNumberFormat="1" applyFont="1" applyFill="1" applyBorder="1"/>
    <xf numFmtId="0" fontId="8" fillId="0" borderId="5" xfId="0" applyFont="1" applyFill="1" applyBorder="1"/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/>
    <xf numFmtId="4" fontId="2" fillId="0" borderId="5" xfId="0" applyNumberFormat="1" applyFont="1" applyFill="1" applyBorder="1"/>
    <xf numFmtId="4" fontId="20" fillId="0" borderId="5" xfId="0" quotePrefix="1" applyNumberFormat="1" applyFont="1" applyFill="1" applyBorder="1"/>
    <xf numFmtId="39" fontId="8" fillId="0" borderId="5" xfId="4" applyFont="1" applyBorder="1"/>
    <xf numFmtId="4" fontId="2" fillId="0" borderId="5" xfId="4" applyNumberFormat="1" applyFont="1" applyBorder="1" applyAlignment="1"/>
    <xf numFmtId="39" fontId="2" fillId="0" borderId="5" xfId="4" applyFont="1" applyBorder="1"/>
    <xf numFmtId="39" fontId="2" fillId="0" borderId="1" xfId="4" applyFont="1" applyBorder="1"/>
    <xf numFmtId="4" fontId="2" fillId="0" borderId="0" xfId="4" applyNumberFormat="1" applyFont="1" applyBorder="1" applyAlignment="1">
      <alignment horizontal="center"/>
    </xf>
    <xf numFmtId="39" fontId="2" fillId="0" borderId="2" xfId="4" applyFont="1" applyFill="1" applyBorder="1" applyAlignment="1"/>
    <xf numFmtId="4" fontId="2" fillId="0" borderId="3" xfId="0" quotePrefix="1" applyNumberFormat="1" applyFont="1" applyFill="1" applyBorder="1"/>
    <xf numFmtId="49" fontId="2" fillId="0" borderId="0" xfId="4" applyNumberFormat="1" applyFont="1" applyBorder="1" applyAlignment="1"/>
    <xf numFmtId="39" fontId="2" fillId="0" borderId="0" xfId="4" applyFont="1" applyBorder="1" applyAlignment="1">
      <alignment horizontal="right"/>
    </xf>
    <xf numFmtId="4" fontId="2" fillId="0" borderId="0" xfId="4" applyNumberFormat="1" applyFont="1" applyBorder="1"/>
    <xf numFmtId="4" fontId="2" fillId="0" borderId="0" xfId="4" applyNumberFormat="1" applyFont="1"/>
    <xf numFmtId="4" fontId="2" fillId="0" borderId="1" xfId="4" applyNumberFormat="1" applyFont="1" applyBorder="1"/>
    <xf numFmtId="4" fontId="2" fillId="0" borderId="0" xfId="4" applyNumberFormat="1" applyFont="1" applyBorder="1" applyAlignment="1">
      <alignment horizontal="right"/>
    </xf>
    <xf numFmtId="49" fontId="2" fillId="0" borderId="0" xfId="4" applyNumberFormat="1" applyFont="1" applyBorder="1" applyAlignment="1">
      <alignment horizontal="center"/>
    </xf>
    <xf numFmtId="39" fontId="2" fillId="0" borderId="0" xfId="4" applyFont="1" applyBorder="1" applyAlignment="1"/>
    <xf numFmtId="39" fontId="2" fillId="0" borderId="0" xfId="4" applyFont="1" applyBorder="1"/>
    <xf numFmtId="39" fontId="2" fillId="0" borderId="1" xfId="4" applyFont="1" applyBorder="1" applyAlignment="1">
      <alignment horizontal="center"/>
    </xf>
    <xf numFmtId="0" fontId="8" fillId="0" borderId="0" xfId="0" applyFont="1" applyFill="1" applyBorder="1"/>
    <xf numFmtId="39" fontId="2" fillId="0" borderId="0" xfId="4" applyFont="1" applyFill="1" applyBorder="1"/>
    <xf numFmtId="4" fontId="20" fillId="0" borderId="1" xfId="0" quotePrefix="1" applyNumberFormat="1" applyFont="1" applyFill="1" applyBorder="1"/>
    <xf numFmtId="39" fontId="3" fillId="0" borderId="6" xfId="4" applyFont="1" applyBorder="1" applyAlignment="1">
      <alignment horizontal="center"/>
    </xf>
    <xf numFmtId="39" fontId="18" fillId="0" borderId="0" xfId="4" applyFont="1" applyBorder="1"/>
    <xf numFmtId="0" fontId="0" fillId="0" borderId="0" xfId="0" applyBorder="1"/>
    <xf numFmtId="39" fontId="3" fillId="0" borderId="6" xfId="4" applyFont="1" applyBorder="1" applyAlignment="1">
      <alignment horizontal="center"/>
    </xf>
    <xf numFmtId="0" fontId="22" fillId="0" borderId="0" xfId="0" applyFont="1"/>
    <xf numFmtId="0" fontId="22" fillId="0" borderId="0" xfId="0" applyFont="1" applyBorder="1"/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/>
    <xf numFmtId="0" fontId="22" fillId="0" borderId="1" xfId="0" applyFont="1" applyBorder="1"/>
    <xf numFmtId="39" fontId="3" fillId="0" borderId="0" xfId="4" applyFont="1" applyBorder="1" applyAlignment="1">
      <alignment horizontal="center"/>
    </xf>
    <xf numFmtId="39" fontId="3" fillId="0" borderId="0" xfId="4" applyFont="1" applyBorder="1" applyAlignment="1"/>
    <xf numFmtId="39" fontId="3" fillId="0" borderId="0" xfId="4" applyFont="1" applyBorder="1" applyAlignment="1">
      <alignment horizontal="center"/>
    </xf>
    <xf numFmtId="0" fontId="3" fillId="0" borderId="0" xfId="6" applyFont="1" applyAlignment="1">
      <alignment horizontal="centerContinuous"/>
    </xf>
    <xf numFmtId="0" fontId="4" fillId="0" borderId="0" xfId="6" applyFont="1" applyAlignment="1">
      <alignment horizontal="centerContinuous"/>
    </xf>
    <xf numFmtId="0" fontId="2" fillId="0" borderId="0" xfId="6"/>
    <xf numFmtId="164" fontId="5" fillId="0" borderId="0" xfId="7" applyFont="1" applyBorder="1" applyAlignment="1">
      <alignment horizontal="center"/>
    </xf>
    <xf numFmtId="0" fontId="2" fillId="0" borderId="0" xfId="6" applyAlignment="1">
      <alignment horizontal="center"/>
    </xf>
    <xf numFmtId="0" fontId="2" fillId="0" borderId="0" xfId="6" applyFont="1" applyAlignment="1">
      <alignment horizontal="centerContinuous"/>
    </xf>
    <xf numFmtId="39" fontId="9" fillId="5" borderId="0" xfId="5" applyFont="1" applyFill="1"/>
    <xf numFmtId="0" fontId="10" fillId="5" borderId="0" xfId="6" applyFont="1" applyFill="1"/>
    <xf numFmtId="0" fontId="11" fillId="5" borderId="0" xfId="6" applyFont="1" applyFill="1" applyBorder="1" applyAlignment="1">
      <alignment horizontal="center"/>
    </xf>
    <xf numFmtId="0" fontId="10" fillId="5" borderId="0" xfId="6" applyFont="1" applyFill="1" applyAlignment="1">
      <alignment horizontal="center"/>
    </xf>
    <xf numFmtId="0" fontId="9" fillId="0" borderId="0" xfId="6" applyFont="1" applyAlignment="1">
      <alignment horizontal="center"/>
    </xf>
    <xf numFmtId="0" fontId="19" fillId="0" borderId="0" xfId="6" applyFont="1" applyBorder="1" applyAlignment="1">
      <alignment horizontal="center"/>
    </xf>
    <xf numFmtId="0" fontId="4" fillId="0" borderId="0" xfId="6" applyFont="1" applyFill="1" applyBorder="1" applyAlignment="1">
      <alignment horizontal="center"/>
    </xf>
    <xf numFmtId="49" fontId="3" fillId="0" borderId="1" xfId="6" applyNumberFormat="1" applyFont="1" applyFill="1" applyBorder="1" applyAlignment="1">
      <alignment horizontal="center"/>
    </xf>
    <xf numFmtId="0" fontId="2" fillId="0" borderId="0" xfId="6" applyFont="1" applyFill="1" applyAlignment="1">
      <alignment horizontal="right"/>
    </xf>
    <xf numFmtId="0" fontId="2" fillId="0" borderId="0" xfId="6" applyFont="1" applyFill="1"/>
    <xf numFmtId="0" fontId="4" fillId="0" borderId="0" xfId="6" applyFont="1" applyFill="1"/>
    <xf numFmtId="4" fontId="23" fillId="0" borderId="1" xfId="6" quotePrefix="1" applyNumberFormat="1" applyFont="1" applyFill="1" applyBorder="1"/>
    <xf numFmtId="4" fontId="23" fillId="0" borderId="0" xfId="6" quotePrefix="1" applyNumberFormat="1" applyFont="1" applyFill="1"/>
    <xf numFmtId="4" fontId="23" fillId="0" borderId="2" xfId="6" quotePrefix="1" applyNumberFormat="1" applyFont="1" applyFill="1" applyBorder="1"/>
    <xf numFmtId="0" fontId="4" fillId="0" borderId="0" xfId="6" applyFont="1" applyFill="1" applyAlignment="1">
      <alignment horizontal="right"/>
    </xf>
    <xf numFmtId="0" fontId="19" fillId="0" borderId="0" xfId="6" applyFont="1" applyFill="1"/>
    <xf numFmtId="4" fontId="23" fillId="0" borderId="1" xfId="6" applyNumberFormat="1" applyFont="1" applyFill="1" applyBorder="1"/>
    <xf numFmtId="39" fontId="19" fillId="0" borderId="0" xfId="4" applyFont="1"/>
    <xf numFmtId="4" fontId="23" fillId="0" borderId="0" xfId="6" quotePrefix="1" applyNumberFormat="1" applyFont="1" applyFill="1" applyBorder="1"/>
    <xf numFmtId="4" fontId="23" fillId="0" borderId="0" xfId="6" applyNumberFormat="1" applyFont="1" applyFill="1"/>
    <xf numFmtId="4" fontId="10" fillId="0" borderId="0" xfId="4" applyNumberFormat="1" applyFont="1" applyBorder="1"/>
    <xf numFmtId="164" fontId="4" fillId="0" borderId="0" xfId="6" applyNumberFormat="1" applyFont="1" applyFill="1"/>
    <xf numFmtId="39" fontId="2" fillId="0" borderId="0" xfId="5"/>
    <xf numFmtId="165" fontId="23" fillId="0" borderId="1" xfId="6" applyNumberFormat="1" applyFont="1" applyFill="1" applyBorder="1"/>
    <xf numFmtId="165" fontId="23" fillId="0" borderId="2" xfId="6" applyNumberFormat="1" applyFont="1" applyFill="1" applyBorder="1"/>
    <xf numFmtId="165" fontId="24" fillId="0" borderId="2" xfId="5" applyNumberFormat="1" applyFont="1" applyBorder="1" applyAlignment="1">
      <alignment horizontal="right"/>
    </xf>
    <xf numFmtId="4" fontId="24" fillId="5" borderId="1" xfId="6" applyNumberFormat="1" applyFont="1" applyFill="1" applyBorder="1"/>
    <xf numFmtId="4" fontId="2" fillId="0" borderId="0" xfId="6" applyNumberFormat="1" applyFont="1" applyFill="1"/>
    <xf numFmtId="4" fontId="2" fillId="0" borderId="0" xfId="6" quotePrefix="1" applyNumberFormat="1" applyFont="1" applyFill="1" applyBorder="1"/>
    <xf numFmtId="4" fontId="2" fillId="0" borderId="1" xfId="6" quotePrefix="1" applyNumberFormat="1" applyFont="1" applyFill="1" applyBorder="1"/>
    <xf numFmtId="0" fontId="10" fillId="0" borderId="0" xfId="6" applyFont="1" applyFill="1"/>
    <xf numFmtId="4" fontId="10" fillId="0" borderId="0" xfId="6" applyNumberFormat="1" applyFont="1" applyFill="1"/>
    <xf numFmtId="4" fontId="10" fillId="0" borderId="0" xfId="6" applyNumberFormat="1" applyFont="1" applyFill="1" applyBorder="1"/>
    <xf numFmtId="4" fontId="24" fillId="5" borderId="3" xfId="6" quotePrefix="1" applyNumberFormat="1" applyFont="1" applyFill="1" applyBorder="1"/>
    <xf numFmtId="39" fontId="8" fillId="0" borderId="4" xfId="4" applyFont="1" applyBorder="1" applyAlignment="1">
      <alignment horizontal="left"/>
    </xf>
    <xf numFmtId="4" fontId="23" fillId="0" borderId="4" xfId="4" applyNumberFormat="1" applyFont="1" applyBorder="1" applyAlignment="1">
      <alignment horizontal="left"/>
    </xf>
    <xf numFmtId="39" fontId="23" fillId="0" borderId="4" xfId="4" applyFont="1" applyBorder="1" applyAlignment="1">
      <alignment horizontal="left"/>
    </xf>
    <xf numFmtId="43" fontId="23" fillId="0" borderId="0" xfId="8" applyFont="1" applyBorder="1" applyAlignment="1"/>
    <xf numFmtId="39" fontId="23" fillId="0" borderId="1" xfId="5" applyFont="1" applyBorder="1"/>
    <xf numFmtId="4" fontId="23" fillId="0" borderId="0" xfId="4" applyNumberFormat="1" applyFont="1" applyBorder="1" applyAlignment="1">
      <alignment horizontal="center"/>
    </xf>
    <xf numFmtId="39" fontId="23" fillId="0" borderId="2" xfId="4" applyFont="1" applyBorder="1" applyAlignment="1">
      <alignment horizontal="right"/>
    </xf>
    <xf numFmtId="39" fontId="23" fillId="0" borderId="0" xfId="4" applyFont="1"/>
    <xf numFmtId="4" fontId="23" fillId="0" borderId="3" xfId="6" quotePrefix="1" applyNumberFormat="1" applyFont="1" applyFill="1" applyBorder="1"/>
    <xf numFmtId="49" fontId="23" fillId="0" borderId="0" xfId="4" applyNumberFormat="1" applyFont="1" applyBorder="1" applyAlignment="1"/>
    <xf numFmtId="39" fontId="23" fillId="0" borderId="0" xfId="4" applyFont="1" applyBorder="1" applyAlignment="1">
      <alignment horizontal="right"/>
    </xf>
    <xf numFmtId="4" fontId="23" fillId="0" borderId="0" xfId="4" applyNumberFormat="1" applyFont="1" applyBorder="1"/>
    <xf numFmtId="4" fontId="23" fillId="0" borderId="0" xfId="4" applyNumberFormat="1" applyFont="1"/>
    <xf numFmtId="39" fontId="23" fillId="0" borderId="0" xfId="4" applyFont="1" applyBorder="1" applyAlignment="1">
      <alignment horizontal="right"/>
    </xf>
    <xf numFmtId="165" fontId="23" fillId="0" borderId="1" xfId="4" applyNumberFormat="1" applyFont="1" applyBorder="1" applyAlignment="1">
      <alignment horizontal="right"/>
    </xf>
    <xf numFmtId="164" fontId="23" fillId="0" borderId="0" xfId="6" applyNumberFormat="1" applyFont="1" applyFill="1"/>
    <xf numFmtId="165" fontId="24" fillId="0" borderId="2" xfId="4" applyNumberFormat="1" applyFont="1" applyBorder="1" applyAlignment="1">
      <alignment horizontal="right"/>
    </xf>
    <xf numFmtId="0" fontId="23" fillId="0" borderId="0" xfId="6" applyFont="1" applyFill="1"/>
    <xf numFmtId="4" fontId="25" fillId="0" borderId="0" xfId="6" quotePrefix="1" applyNumberFormat="1" applyFont="1" applyFill="1" applyBorder="1"/>
    <xf numFmtId="39" fontId="2" fillId="0" borderId="0" xfId="4" applyBorder="1" applyAlignment="1">
      <alignment horizontal="center"/>
    </xf>
    <xf numFmtId="39" fontId="8" fillId="0" borderId="1" xfId="4" applyFont="1" applyBorder="1" applyAlignment="1">
      <alignment horizontal="center"/>
    </xf>
    <xf numFmtId="0" fontId="9" fillId="0" borderId="0" xfId="2" applyFont="1" applyAlignment="1">
      <alignment horizontal="centerContinuous"/>
    </xf>
    <xf numFmtId="0" fontId="10" fillId="0" borderId="0" xfId="2" applyFont="1" applyAlignment="1">
      <alignment horizontal="centerContinuous"/>
    </xf>
    <xf numFmtId="39" fontId="9" fillId="0" borderId="0" xfId="4" applyFont="1" applyAlignment="1">
      <alignment horizontal="center"/>
    </xf>
    <xf numFmtId="39" fontId="2" fillId="0" borderId="0" xfId="4" applyFont="1" applyAlignment="1">
      <alignment horizontal="center"/>
    </xf>
    <xf numFmtId="39" fontId="8" fillId="2" borderId="0" xfId="4" applyFont="1" applyFill="1" applyAlignment="1"/>
    <xf numFmtId="0" fontId="2" fillId="2" borderId="0" xfId="2" applyFont="1" applyFill="1" applyAlignment="1">
      <alignment horizontal="center"/>
    </xf>
    <xf numFmtId="0" fontId="24" fillId="0" borderId="0" xfId="2" applyFont="1" applyAlignment="1">
      <alignment horizontal="center"/>
    </xf>
    <xf numFmtId="39" fontId="8" fillId="0" borderId="0" xfId="4" applyFont="1" applyFill="1" applyAlignment="1"/>
    <xf numFmtId="0" fontId="11" fillId="0" borderId="0" xfId="2" applyFont="1" applyFill="1" applyBorder="1" applyAlignment="1">
      <alignment horizontal="center"/>
    </xf>
    <xf numFmtId="0" fontId="10" fillId="0" borderId="0" xfId="2" applyFont="1" applyFill="1" applyAlignment="1">
      <alignment horizontal="center"/>
    </xf>
    <xf numFmtId="49" fontId="8" fillId="0" borderId="0" xfId="2" applyNumberFormat="1" applyFont="1" applyFill="1" applyBorder="1" applyAlignment="1">
      <alignment horizontal="center" vertical="center"/>
    </xf>
    <xf numFmtId="39" fontId="2" fillId="0" borderId="0" xfId="5" applyFont="1" applyAlignment="1">
      <alignment horizontal="left"/>
    </xf>
    <xf numFmtId="0" fontId="2" fillId="0" borderId="0" xfId="2" applyFont="1" applyFill="1"/>
    <xf numFmtId="0" fontId="2" fillId="0" borderId="0" xfId="2" applyFont="1" applyFill="1" applyAlignment="1">
      <alignment horizontal="right"/>
    </xf>
    <xf numFmtId="39" fontId="2" fillId="0" borderId="0" xfId="5" applyFont="1" applyFill="1"/>
    <xf numFmtId="39" fontId="2" fillId="0" borderId="0" xfId="4" applyFont="1" applyFill="1"/>
    <xf numFmtId="4" fontId="2" fillId="0" borderId="0" xfId="2" applyNumberFormat="1" applyFont="1" applyFill="1" applyAlignment="1">
      <alignment horizontal="center"/>
    </xf>
    <xf numFmtId="0" fontId="8" fillId="0" borderId="0" xfId="2" applyFont="1" applyFill="1"/>
    <xf numFmtId="164" fontId="2" fillId="0" borderId="0" xfId="2" applyNumberFormat="1" applyFont="1" applyFill="1"/>
    <xf numFmtId="39" fontId="8" fillId="0" borderId="1" xfId="5" applyFont="1" applyFill="1" applyBorder="1" applyAlignment="1">
      <alignment horizontal="right"/>
    </xf>
    <xf numFmtId="165" fontId="2" fillId="0" borderId="1" xfId="4" applyNumberFormat="1" applyFont="1" applyFill="1" applyBorder="1" applyAlignment="1"/>
    <xf numFmtId="4" fontId="8" fillId="0" borderId="1" xfId="2" quotePrefix="1" applyNumberFormat="1" applyFont="1" applyFill="1" applyBorder="1"/>
    <xf numFmtId="39" fontId="2" fillId="0" borderId="1" xfId="2" applyNumberFormat="1" applyFont="1" applyBorder="1"/>
    <xf numFmtId="4" fontId="8" fillId="0" borderId="0" xfId="2" quotePrefix="1" applyNumberFormat="1" applyFont="1" applyFill="1" applyBorder="1"/>
    <xf numFmtId="39" fontId="2" fillId="0" borderId="0" xfId="2" applyNumberFormat="1" applyFont="1"/>
    <xf numFmtId="4" fontId="24" fillId="2" borderId="3" xfId="2" applyNumberFormat="1" applyFont="1" applyFill="1" applyBorder="1"/>
    <xf numFmtId="39" fontId="8" fillId="0" borderId="0" xfId="4" applyFont="1" applyFill="1"/>
    <xf numFmtId="39" fontId="18" fillId="0" borderId="0" xfId="5" applyFont="1" applyAlignment="1">
      <alignment horizontal="left"/>
    </xf>
    <xf numFmtId="4" fontId="2" fillId="0" borderId="2" xfId="2" applyNumberFormat="1" applyFont="1" applyFill="1" applyBorder="1"/>
    <xf numFmtId="39" fontId="18" fillId="0" borderId="0" xfId="5" applyFont="1" applyAlignment="1"/>
    <xf numFmtId="4" fontId="24" fillId="4" borderId="3" xfId="2" quotePrefix="1" applyNumberFormat="1" applyFont="1" applyFill="1" applyBorder="1"/>
    <xf numFmtId="39" fontId="8" fillId="0" borderId="4" xfId="4" applyFont="1" applyFill="1" applyBorder="1" applyAlignment="1">
      <alignment horizontal="left"/>
    </xf>
    <xf numFmtId="39" fontId="2" fillId="0" borderId="7" xfId="5" applyFont="1" applyFill="1" applyBorder="1" applyAlignment="1">
      <alignment horizontal="left"/>
    </xf>
    <xf numFmtId="39" fontId="2" fillId="0" borderId="1" xfId="4" applyFont="1" applyFill="1" applyBorder="1"/>
    <xf numFmtId="39" fontId="2" fillId="0" borderId="1" xfId="5" applyFont="1" applyFill="1" applyBorder="1"/>
    <xf numFmtId="4" fontId="2" fillId="0" borderId="0" xfId="4" applyNumberFormat="1" applyFont="1" applyFill="1" applyBorder="1" applyAlignment="1">
      <alignment horizontal="center"/>
    </xf>
    <xf numFmtId="39" fontId="2" fillId="0" borderId="0" xfId="5" applyFont="1" applyFill="1" applyAlignment="1">
      <alignment horizontal="left"/>
    </xf>
    <xf numFmtId="39" fontId="2" fillId="0" borderId="2" xfId="4" applyFont="1" applyFill="1" applyBorder="1" applyAlignment="1">
      <alignment horizontal="right"/>
    </xf>
    <xf numFmtId="49" fontId="2" fillId="0" borderId="0" xfId="4" applyNumberFormat="1" applyFont="1" applyFill="1" applyBorder="1" applyAlignment="1"/>
    <xf numFmtId="39" fontId="2" fillId="0" borderId="0" xfId="4" applyFont="1" applyFill="1" applyBorder="1" applyAlignment="1">
      <alignment horizontal="right"/>
    </xf>
    <xf numFmtId="4" fontId="2" fillId="0" borderId="0" xfId="4" applyNumberFormat="1" applyFont="1" applyFill="1"/>
    <xf numFmtId="165" fontId="2" fillId="0" borderId="1" xfId="4" applyNumberFormat="1" applyFont="1" applyFill="1" applyBorder="1" applyAlignment="1">
      <alignment horizontal="right"/>
    </xf>
    <xf numFmtId="165" fontId="2" fillId="0" borderId="2" xfId="4" applyNumberFormat="1" applyFont="1" applyFill="1" applyBorder="1" applyAlignment="1">
      <alignment horizontal="right"/>
    </xf>
    <xf numFmtId="39" fontId="8" fillId="0" borderId="0" xfId="5" applyFont="1" applyFill="1" applyBorder="1" applyAlignment="1">
      <alignment horizontal="right"/>
    </xf>
    <xf numFmtId="49" fontId="2" fillId="0" borderId="0" xfId="4" applyNumberFormat="1" applyFont="1" applyFill="1" applyBorder="1" applyAlignment="1">
      <alignment horizontal="center"/>
    </xf>
    <xf numFmtId="4" fontId="24" fillId="0" borderId="0" xfId="2" applyNumberFormat="1" applyFont="1" applyFill="1" applyBorder="1"/>
    <xf numFmtId="0" fontId="2" fillId="0" borderId="0" xfId="2" applyFont="1" applyFill="1" applyBorder="1"/>
    <xf numFmtId="39" fontId="8" fillId="0" borderId="1" xfId="4" applyFont="1" applyBorder="1" applyAlignment="1">
      <alignment horizontal="center"/>
    </xf>
  </cellXfs>
  <cellStyles count="9">
    <cellStyle name="Millares" xfId="1" builtinId="3"/>
    <cellStyle name="Millares 10 10" xfId="3"/>
    <cellStyle name="Millares 19" xfId="8"/>
    <cellStyle name="Millares 8" xfId="7"/>
    <cellStyle name="Normal" xfId="0" builtinId="0"/>
    <cellStyle name="Normal 11" xfId="2"/>
    <cellStyle name="Normal 7" xfId="6"/>
    <cellStyle name="Normal_Electronica" xfId="5"/>
    <cellStyle name="Normal_Hoja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1214879</xdr:colOff>
      <xdr:row>0</xdr:row>
      <xdr:rowOff>11205</xdr:rowOff>
    </xdr:from>
    <xdr:ext cx="775608" cy="393593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1754" y="11205"/>
          <a:ext cx="775608" cy="393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1141322</xdr:colOff>
      <xdr:row>48</xdr:row>
      <xdr:rowOff>0</xdr:rowOff>
    </xdr:from>
    <xdr:ext cx="612320" cy="299358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8197" y="9791700"/>
          <a:ext cx="612320" cy="299358"/>
        </a:xfrm>
        <a:prstGeom prst="rect">
          <a:avLst/>
        </a:prstGeom>
        <a:noFill/>
      </xdr:spPr>
    </xdr:pic>
    <xdr:clientData/>
  </xdr:oneCellAnchor>
  <xdr:oneCellAnchor>
    <xdr:from>
      <xdr:col>1</xdr:col>
      <xdr:colOff>235323</xdr:colOff>
      <xdr:row>50</xdr:row>
      <xdr:rowOff>0</xdr:rowOff>
    </xdr:from>
    <xdr:ext cx="5468471" cy="190499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98" y="10191750"/>
          <a:ext cx="5468471" cy="190499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0</xdr:row>
      <xdr:rowOff>28575</xdr:rowOff>
    </xdr:from>
    <xdr:ext cx="889655" cy="571500"/>
    <xdr:pic>
      <xdr:nvPicPr>
        <xdr:cNvPr id="5" name="Imagen 4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8575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152400</xdr:colOff>
      <xdr:row>45</xdr:row>
      <xdr:rowOff>180974</xdr:rowOff>
    </xdr:from>
    <xdr:ext cx="5705475" cy="333375"/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991599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4</xdr:col>
      <xdr:colOff>47626</xdr:colOff>
      <xdr:row>43</xdr:row>
      <xdr:rowOff>123825</xdr:rowOff>
    </xdr:from>
    <xdr:ext cx="590550" cy="419099"/>
    <xdr:pic>
      <xdr:nvPicPr>
        <xdr:cNvPr id="7" name="Imagen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1" y="8553450"/>
          <a:ext cx="590550" cy="419099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419100</xdr:colOff>
      <xdr:row>0</xdr:row>
      <xdr:rowOff>47625</xdr:rowOff>
    </xdr:from>
    <xdr:ext cx="1027852" cy="558135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47625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866776</xdr:colOff>
      <xdr:row>46</xdr:row>
      <xdr:rowOff>142876</xdr:rowOff>
    </xdr:from>
    <xdr:ext cx="457200" cy="457200"/>
    <xdr:pic>
      <xdr:nvPicPr>
        <xdr:cNvPr id="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1" y="9115426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49</xdr:row>
      <xdr:rowOff>123825</xdr:rowOff>
    </xdr:from>
    <xdr:ext cx="5269855" cy="209550"/>
    <xdr:pic>
      <xdr:nvPicPr>
        <xdr:cNvPr id="4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667875"/>
          <a:ext cx="526985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685800</xdr:colOff>
      <xdr:row>0</xdr:row>
      <xdr:rowOff>28575</xdr:rowOff>
    </xdr:from>
    <xdr:ext cx="1000125" cy="592667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8575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238126</xdr:colOff>
      <xdr:row>46</xdr:row>
      <xdr:rowOff>9524</xdr:rowOff>
    </xdr:from>
    <xdr:ext cx="5676900" cy="295275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8972549"/>
          <a:ext cx="5676900" cy="2952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962026</xdr:colOff>
      <xdr:row>43</xdr:row>
      <xdr:rowOff>76200</xdr:rowOff>
    </xdr:from>
    <xdr:ext cx="514349" cy="390524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6" y="8467725"/>
          <a:ext cx="514349" cy="390524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13448</xdr:colOff>
      <xdr:row>0</xdr:row>
      <xdr:rowOff>0</xdr:rowOff>
    </xdr:from>
    <xdr:ext cx="878340" cy="386865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1398" y="0"/>
          <a:ext cx="878340" cy="38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183378</xdr:colOff>
      <xdr:row>48</xdr:row>
      <xdr:rowOff>161925</xdr:rowOff>
    </xdr:from>
    <xdr:ext cx="395966" cy="266700"/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1328" y="9572625"/>
          <a:ext cx="395966" cy="2667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57151</xdr:colOff>
      <xdr:row>50</xdr:row>
      <xdr:rowOff>123825</xdr:rowOff>
    </xdr:from>
    <xdr:ext cx="5791200" cy="194982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9915525"/>
          <a:ext cx="5791200" cy="194982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1"/>
  <sheetViews>
    <sheetView workbookViewId="0">
      <selection activeCell="D22" sqref="D22"/>
    </sheetView>
  </sheetViews>
  <sheetFormatPr baseColWidth="10" defaultColWidth="9.140625" defaultRowHeight="15" x14ac:dyDescent="0.25"/>
  <cols>
    <col min="1" max="1" width="4.42578125" customWidth="1"/>
    <col min="2" max="2" width="9.42578125" customWidth="1"/>
    <col min="3" max="3" width="11.140625" customWidth="1"/>
    <col min="4" max="4" width="21.7109375" customWidth="1"/>
    <col min="5" max="5" width="8" customWidth="1"/>
    <col min="6" max="7" width="20.85546875" customWidth="1"/>
  </cols>
  <sheetData>
    <row r="1" spans="1:7" ht="18" x14ac:dyDescent="0.25">
      <c r="A1" s="1"/>
      <c r="B1" s="2"/>
      <c r="C1" s="3"/>
      <c r="D1" s="4"/>
      <c r="E1" s="5"/>
      <c r="F1" s="6"/>
      <c r="G1" s="6"/>
    </row>
    <row r="2" spans="1:7" ht="18" x14ac:dyDescent="0.25">
      <c r="A2" s="1"/>
      <c r="B2" s="2"/>
      <c r="C2" s="3"/>
      <c r="D2" s="4"/>
      <c r="E2" s="5"/>
      <c r="F2" s="6"/>
      <c r="G2" s="6"/>
    </row>
    <row r="3" spans="1:7" ht="18" x14ac:dyDescent="0.25">
      <c r="A3" s="7" t="s">
        <v>0</v>
      </c>
      <c r="B3" s="7"/>
      <c r="C3" s="7"/>
      <c r="D3" s="7"/>
      <c r="E3" s="7"/>
      <c r="F3" s="7"/>
      <c r="G3" s="7"/>
    </row>
    <row r="4" spans="1:7" x14ac:dyDescent="0.25">
      <c r="A4" s="8" t="s">
        <v>1</v>
      </c>
      <c r="B4" s="8"/>
      <c r="C4" s="8"/>
      <c r="D4" s="8"/>
      <c r="E4" s="8"/>
      <c r="F4" s="8"/>
      <c r="G4" s="8"/>
    </row>
    <row r="5" spans="1:7" x14ac:dyDescent="0.25">
      <c r="A5" s="9" t="s">
        <v>2</v>
      </c>
      <c r="B5" s="9"/>
      <c r="C5" s="9"/>
      <c r="D5" s="9"/>
      <c r="E5" s="9"/>
      <c r="F5" s="9"/>
      <c r="G5" s="9"/>
    </row>
    <row r="6" spans="1:7" x14ac:dyDescent="0.25">
      <c r="A6" s="9" t="s">
        <v>3</v>
      </c>
      <c r="B6" s="9"/>
      <c r="C6" s="9"/>
      <c r="D6" s="9"/>
      <c r="E6" s="9"/>
      <c r="F6" s="9"/>
      <c r="G6" s="9"/>
    </row>
    <row r="7" spans="1:7" ht="15.75" x14ac:dyDescent="0.25">
      <c r="A7" s="10" t="s">
        <v>4</v>
      </c>
      <c r="B7" s="11"/>
      <c r="C7" s="12"/>
      <c r="D7" s="13"/>
      <c r="E7" s="14"/>
      <c r="F7" s="14"/>
      <c r="G7" s="15" t="s">
        <v>5</v>
      </c>
    </row>
    <row r="8" spans="1:7" ht="15.75" x14ac:dyDescent="0.25">
      <c r="A8" s="16"/>
      <c r="B8" s="16"/>
      <c r="C8" s="17"/>
      <c r="D8" s="18"/>
      <c r="E8" s="19"/>
      <c r="F8" s="20"/>
      <c r="G8" s="21" t="s">
        <v>6</v>
      </c>
    </row>
    <row r="9" spans="1:7" ht="15.75" x14ac:dyDescent="0.25">
      <c r="A9" s="22" t="s">
        <v>7</v>
      </c>
      <c r="B9" s="23"/>
      <c r="C9" s="24"/>
      <c r="D9" s="24"/>
      <c r="E9" s="24"/>
      <c r="F9" s="25">
        <v>12686535.92</v>
      </c>
      <c r="G9" s="26"/>
    </row>
    <row r="10" spans="1:7" ht="15.75" x14ac:dyDescent="0.25">
      <c r="A10" s="22" t="s">
        <v>8</v>
      </c>
      <c r="B10" s="23"/>
      <c r="C10" s="24"/>
      <c r="D10" s="24"/>
      <c r="E10" s="24"/>
      <c r="F10" s="27"/>
      <c r="G10" s="26"/>
    </row>
    <row r="11" spans="1:7" ht="15.75" x14ac:dyDescent="0.25">
      <c r="A11" s="24"/>
      <c r="B11" s="23"/>
      <c r="C11" s="24"/>
      <c r="D11" s="28" t="s">
        <v>9</v>
      </c>
      <c r="E11" s="24"/>
      <c r="F11" s="29"/>
      <c r="G11" s="30">
        <f>F9+F10</f>
        <v>12686535.92</v>
      </c>
    </row>
    <row r="12" spans="1:7" ht="15.75" x14ac:dyDescent="0.25">
      <c r="A12" s="28" t="s">
        <v>10</v>
      </c>
      <c r="B12" s="23"/>
      <c r="C12" s="24"/>
      <c r="D12" s="24"/>
      <c r="E12" s="24"/>
      <c r="F12" s="31"/>
      <c r="G12" s="32"/>
    </row>
    <row r="13" spans="1:7" ht="15.75" x14ac:dyDescent="0.25">
      <c r="A13" s="33" t="s">
        <v>11</v>
      </c>
      <c r="B13" s="34"/>
      <c r="C13" s="34"/>
      <c r="D13" s="24"/>
      <c r="E13" s="24"/>
      <c r="F13" s="35">
        <v>780</v>
      </c>
      <c r="G13" s="32"/>
    </row>
    <row r="14" spans="1:7" ht="15.75" x14ac:dyDescent="0.25">
      <c r="A14" s="33" t="s">
        <v>12</v>
      </c>
      <c r="B14" s="36"/>
      <c r="C14" s="36"/>
      <c r="D14" s="36"/>
      <c r="E14" s="36"/>
      <c r="F14" s="37">
        <v>9000</v>
      </c>
      <c r="G14" s="32"/>
    </row>
    <row r="15" spans="1:7" ht="15.75" x14ac:dyDescent="0.25">
      <c r="A15" s="17"/>
      <c r="B15" s="23"/>
      <c r="C15" s="38"/>
      <c r="D15" s="28" t="s">
        <v>9</v>
      </c>
      <c r="E15" s="39"/>
      <c r="F15" s="40"/>
      <c r="G15" s="41">
        <f>F13+F14</f>
        <v>9780</v>
      </c>
    </row>
    <row r="16" spans="1:7" ht="15.75" x14ac:dyDescent="0.25">
      <c r="A16" s="28" t="s">
        <v>13</v>
      </c>
      <c r="B16" s="42"/>
      <c r="C16" s="42"/>
      <c r="D16" s="24"/>
      <c r="E16" s="39"/>
      <c r="F16" s="43"/>
      <c r="G16" s="29"/>
    </row>
    <row r="17" spans="1:7" ht="15.75" x14ac:dyDescent="0.25">
      <c r="A17" s="22" t="s">
        <v>14</v>
      </c>
      <c r="B17" s="42"/>
      <c r="C17" s="42"/>
      <c r="D17" s="24"/>
      <c r="E17" s="39"/>
      <c r="F17" s="44">
        <v>720049.37</v>
      </c>
      <c r="G17" s="29"/>
    </row>
    <row r="18" spans="1:7" ht="15.75" x14ac:dyDescent="0.25">
      <c r="A18" s="33" t="s">
        <v>15</v>
      </c>
      <c r="B18" s="34"/>
      <c r="C18" s="34"/>
      <c r="D18" s="24"/>
      <c r="E18" s="39"/>
      <c r="F18" s="45">
        <v>670.04</v>
      </c>
      <c r="G18" s="29"/>
    </row>
    <row r="19" spans="1:7" ht="15.75" x14ac:dyDescent="0.25">
      <c r="A19" s="33" t="s">
        <v>16</v>
      </c>
      <c r="B19" s="34"/>
      <c r="C19" s="34"/>
      <c r="D19" s="24"/>
      <c r="E19" s="39"/>
      <c r="F19" s="45">
        <v>175</v>
      </c>
      <c r="G19" s="29"/>
    </row>
    <row r="20" spans="1:7" ht="15.75" x14ac:dyDescent="0.25">
      <c r="A20" s="46"/>
      <c r="B20" s="34"/>
      <c r="C20" s="24"/>
      <c r="D20" s="47" t="s">
        <v>9</v>
      </c>
      <c r="E20" s="39"/>
      <c r="F20" s="48"/>
      <c r="G20" s="49">
        <f>F17+F18+F19</f>
        <v>720894.41</v>
      </c>
    </row>
    <row r="21" spans="1:7" ht="15.75" x14ac:dyDescent="0.25">
      <c r="A21" s="46"/>
      <c r="B21" s="34"/>
      <c r="C21" s="24"/>
      <c r="D21" s="47"/>
      <c r="E21" s="39"/>
      <c r="F21" s="48"/>
      <c r="G21" s="50"/>
    </row>
    <row r="22" spans="1:7" ht="15.75" x14ac:dyDescent="0.25">
      <c r="A22" s="38"/>
      <c r="B22" s="23"/>
      <c r="C22" s="24"/>
      <c r="D22" s="38" t="s">
        <v>17</v>
      </c>
      <c r="E22" s="39"/>
      <c r="F22" s="32"/>
      <c r="G22" s="51">
        <f>G11+G15-G20</f>
        <v>11975421.51</v>
      </c>
    </row>
    <row r="23" spans="1:7" ht="15.75" x14ac:dyDescent="0.25">
      <c r="A23" s="47" t="s">
        <v>18</v>
      </c>
      <c r="B23" s="23"/>
      <c r="C23" s="24"/>
      <c r="D23" s="24"/>
      <c r="E23" s="24"/>
      <c r="F23" s="32"/>
      <c r="G23" s="29"/>
    </row>
    <row r="24" spans="1:7" ht="15.75" x14ac:dyDescent="0.25">
      <c r="A24" s="33" t="s">
        <v>19</v>
      </c>
      <c r="B24" s="23"/>
      <c r="C24" s="24"/>
      <c r="D24" s="24"/>
      <c r="E24" s="24"/>
      <c r="F24" s="30">
        <v>484545.28000000003</v>
      </c>
      <c r="G24" s="32"/>
    </row>
    <row r="25" spans="1:7" ht="16.5" thickBot="1" x14ac:dyDescent="0.3">
      <c r="A25" s="24"/>
      <c r="B25" s="23"/>
      <c r="C25" s="24"/>
      <c r="D25" s="24"/>
      <c r="E25" s="24"/>
      <c r="F25" s="32"/>
      <c r="G25" s="52">
        <f>F24</f>
        <v>484545.28000000003</v>
      </c>
    </row>
    <row r="26" spans="1:7" ht="16.5" thickTop="1" x14ac:dyDescent="0.25">
      <c r="A26" s="38" t="s">
        <v>13</v>
      </c>
      <c r="B26" s="23"/>
      <c r="C26" s="24"/>
      <c r="D26" s="24"/>
      <c r="E26" s="24"/>
      <c r="F26" s="30"/>
      <c r="G26" s="29"/>
    </row>
    <row r="27" spans="1:7" ht="16.5" thickBot="1" x14ac:dyDescent="0.3">
      <c r="A27" s="38" t="s">
        <v>20</v>
      </c>
      <c r="B27" s="23"/>
      <c r="C27" s="24"/>
      <c r="D27" s="24"/>
      <c r="E27" s="24"/>
      <c r="F27" s="53"/>
      <c r="G27" s="54">
        <f>G22+G25-F26</f>
        <v>12459966.789999999</v>
      </c>
    </row>
    <row r="28" spans="1:7" ht="17.25" thickTop="1" thickBot="1" x14ac:dyDescent="0.3">
      <c r="A28" s="38"/>
      <c r="B28" s="23"/>
      <c r="C28" s="24"/>
      <c r="D28" s="24"/>
      <c r="E28" s="24"/>
      <c r="F28" s="32"/>
      <c r="G28" s="55"/>
    </row>
    <row r="29" spans="1:7" ht="17.25" thickTop="1" thickBot="1" x14ac:dyDescent="0.3">
      <c r="A29" s="56" t="s">
        <v>21</v>
      </c>
      <c r="B29" s="56"/>
      <c r="C29" s="56"/>
      <c r="D29" s="56"/>
      <c r="E29" s="56"/>
      <c r="F29" s="56"/>
      <c r="G29" s="56"/>
    </row>
    <row r="30" spans="1:7" ht="16.5" thickTop="1" x14ac:dyDescent="0.25">
      <c r="A30" s="22" t="s">
        <v>22</v>
      </c>
      <c r="B30" s="42"/>
      <c r="C30" s="42"/>
      <c r="D30" s="42"/>
      <c r="E30" s="57"/>
      <c r="F30" s="58">
        <v>12898511.5</v>
      </c>
      <c r="G30" s="59"/>
    </row>
    <row r="31" spans="1:7" ht="15.75" x14ac:dyDescent="0.25">
      <c r="A31" s="22" t="s">
        <v>23</v>
      </c>
      <c r="B31" s="42"/>
      <c r="C31" s="42"/>
      <c r="D31" s="42"/>
      <c r="E31" s="60"/>
      <c r="F31" s="60"/>
      <c r="G31" s="42"/>
    </row>
    <row r="32" spans="1:7" ht="16.5" thickBot="1" x14ac:dyDescent="0.3">
      <c r="A32" s="42"/>
      <c r="B32" s="42"/>
      <c r="C32" s="61"/>
      <c r="D32" s="42" t="s">
        <v>24</v>
      </c>
      <c r="E32" s="42"/>
      <c r="F32" s="42"/>
      <c r="G32" s="62">
        <f>F30</f>
        <v>12898511.5</v>
      </c>
    </row>
    <row r="33" spans="1:7" ht="16.5" thickTop="1" x14ac:dyDescent="0.25">
      <c r="A33" s="28" t="s">
        <v>18</v>
      </c>
      <c r="B33" s="42"/>
      <c r="C33" s="42"/>
      <c r="D33" s="42"/>
      <c r="E33" s="63"/>
      <c r="F33" s="64"/>
      <c r="G33" s="42"/>
    </row>
    <row r="34" spans="1:7" ht="15.75" x14ac:dyDescent="0.25">
      <c r="A34" s="33"/>
      <c r="B34" s="34"/>
      <c r="C34" s="34"/>
      <c r="D34" s="24"/>
      <c r="E34" s="24"/>
      <c r="F34" s="25"/>
      <c r="G34" s="59"/>
    </row>
    <row r="35" spans="1:7" ht="15.75" x14ac:dyDescent="0.25">
      <c r="A35" s="33" t="s">
        <v>12</v>
      </c>
      <c r="B35" s="36"/>
      <c r="C35" s="36"/>
      <c r="D35" s="36"/>
      <c r="E35" s="36"/>
      <c r="F35" s="37">
        <v>9000</v>
      </c>
      <c r="G35" s="59"/>
    </row>
    <row r="36" spans="1:7" ht="16.5" thickBot="1" x14ac:dyDescent="0.3">
      <c r="A36" s="42"/>
      <c r="B36" s="42"/>
      <c r="C36" s="61"/>
      <c r="D36" s="42" t="s">
        <v>24</v>
      </c>
      <c r="E36" s="65"/>
      <c r="F36" s="65"/>
      <c r="G36" s="62">
        <f>F34+F35</f>
        <v>9000</v>
      </c>
    </row>
    <row r="37" spans="1:7" ht="16.5" thickTop="1" x14ac:dyDescent="0.25">
      <c r="A37" s="28" t="s">
        <v>13</v>
      </c>
      <c r="B37" s="42"/>
      <c r="C37" s="42"/>
      <c r="D37" s="42"/>
      <c r="E37" s="65"/>
      <c r="F37" s="65"/>
      <c r="G37" s="65"/>
    </row>
    <row r="38" spans="1:7" ht="15.75" x14ac:dyDescent="0.25">
      <c r="A38" s="42" t="s">
        <v>25</v>
      </c>
      <c r="B38" s="42"/>
      <c r="C38" s="42"/>
      <c r="D38" s="24"/>
      <c r="E38" s="39"/>
      <c r="F38" s="66"/>
      <c r="G38" s="67"/>
    </row>
    <row r="39" spans="1:7" ht="15.75" x14ac:dyDescent="0.25">
      <c r="A39" s="42" t="s">
        <v>26</v>
      </c>
      <c r="B39" s="42"/>
      <c r="C39" s="22"/>
      <c r="D39" s="42"/>
      <c r="E39" s="39"/>
      <c r="F39" s="68">
        <v>670.04</v>
      </c>
      <c r="G39" s="69"/>
    </row>
    <row r="40" spans="1:7" ht="15.75" x14ac:dyDescent="0.25">
      <c r="A40" s="42" t="s">
        <v>27</v>
      </c>
      <c r="B40" s="42"/>
      <c r="C40" s="22"/>
      <c r="D40" s="42"/>
      <c r="E40" s="39"/>
      <c r="F40" s="45">
        <v>175</v>
      </c>
      <c r="G40" s="69"/>
    </row>
    <row r="41" spans="1:7" ht="15.75" x14ac:dyDescent="0.25">
      <c r="A41" s="42" t="s">
        <v>28</v>
      </c>
      <c r="B41" s="42"/>
      <c r="C41" s="22"/>
      <c r="D41" s="42"/>
      <c r="E41" s="39"/>
      <c r="F41" s="35">
        <v>720049.37</v>
      </c>
      <c r="G41" s="69"/>
    </row>
    <row r="42" spans="1:7" ht="15.75" x14ac:dyDescent="0.25">
      <c r="A42" s="42" t="s">
        <v>29</v>
      </c>
      <c r="B42" s="42"/>
      <c r="C42" s="22"/>
      <c r="D42" s="42"/>
      <c r="E42" s="39"/>
      <c r="F42" s="35">
        <v>0</v>
      </c>
      <c r="G42" s="69"/>
    </row>
    <row r="43" spans="1:7" ht="15.75" x14ac:dyDescent="0.25">
      <c r="A43" s="42" t="s">
        <v>30</v>
      </c>
      <c r="B43" s="42"/>
      <c r="C43" s="22"/>
      <c r="D43" s="42"/>
      <c r="E43" s="39"/>
      <c r="F43" s="70">
        <v>211195.58</v>
      </c>
      <c r="G43" s="46"/>
    </row>
    <row r="44" spans="1:7" ht="15.75" x14ac:dyDescent="0.25">
      <c r="A44" s="61"/>
      <c r="B44" s="42"/>
      <c r="C44" s="42"/>
      <c r="D44" s="28" t="s">
        <v>9</v>
      </c>
      <c r="E44" s="61"/>
      <c r="F44" s="71"/>
      <c r="G44" s="41">
        <f>F39+F40+F41+F42+F43</f>
        <v>932089.99</v>
      </c>
    </row>
    <row r="45" spans="1:7" ht="16.5" thickBot="1" x14ac:dyDescent="0.3">
      <c r="A45" s="42"/>
      <c r="B45" s="42"/>
      <c r="C45" s="17"/>
      <c r="D45" s="38" t="s">
        <v>31</v>
      </c>
      <c r="E45" s="42"/>
      <c r="F45" s="34"/>
      <c r="G45" s="72">
        <f>G32+G36-G44</f>
        <v>11975421.51</v>
      </c>
    </row>
    <row r="46" spans="1:7" ht="16.5" thickTop="1" x14ac:dyDescent="0.25">
      <c r="A46" s="73"/>
      <c r="B46" s="73"/>
      <c r="C46" s="73"/>
      <c r="D46" s="38"/>
      <c r="E46" s="42"/>
      <c r="F46" s="74"/>
      <c r="G46" s="74"/>
    </row>
    <row r="47" spans="1:7" ht="15.75" x14ac:dyDescent="0.25">
      <c r="A47" s="75" t="s">
        <v>32</v>
      </c>
      <c r="B47" s="75"/>
      <c r="C47" s="75"/>
      <c r="D47" s="42"/>
      <c r="E47" s="76"/>
      <c r="F47" s="77" t="s">
        <v>33</v>
      </c>
      <c r="G47" s="77"/>
    </row>
    <row r="48" spans="1:7" ht="15.75" x14ac:dyDescent="0.25">
      <c r="A48" s="78"/>
      <c r="B48" s="78"/>
      <c r="C48" s="78"/>
      <c r="D48" s="42"/>
      <c r="E48" s="76"/>
      <c r="F48" s="79"/>
      <c r="G48" s="79"/>
    </row>
    <row r="49" spans="1:7" ht="15.75" x14ac:dyDescent="0.25">
      <c r="A49" s="80"/>
      <c r="B49" s="80"/>
      <c r="C49" s="80"/>
      <c r="D49" s="81"/>
      <c r="E49" s="81"/>
      <c r="F49" s="73"/>
      <c r="G49" s="73"/>
    </row>
    <row r="50" spans="1:7" ht="15.75" x14ac:dyDescent="0.25">
      <c r="A50" s="77" t="s">
        <v>34</v>
      </c>
      <c r="B50" s="77"/>
      <c r="C50" s="77"/>
      <c r="D50" s="82"/>
      <c r="E50" s="82"/>
      <c r="F50" s="77" t="s">
        <v>35</v>
      </c>
      <c r="G50" s="77"/>
    </row>
    <row r="51" spans="1:7" ht="15.75" x14ac:dyDescent="0.25">
      <c r="A51" s="82"/>
      <c r="B51" s="81"/>
      <c r="C51" s="42"/>
      <c r="D51" s="42"/>
      <c r="E51" s="42"/>
      <c r="F51" s="79"/>
      <c r="G51" s="79"/>
    </row>
  </sheetData>
  <mergeCells count="15">
    <mergeCell ref="A50:C50"/>
    <mergeCell ref="F50:G50"/>
    <mergeCell ref="E31:F31"/>
    <mergeCell ref="A46:C46"/>
    <mergeCell ref="F46:G46"/>
    <mergeCell ref="A47:C47"/>
    <mergeCell ref="F47:G47"/>
    <mergeCell ref="A49:C49"/>
    <mergeCell ref="F49:G49"/>
    <mergeCell ref="A3:G3"/>
    <mergeCell ref="A4:G4"/>
    <mergeCell ref="A5:G5"/>
    <mergeCell ref="A6:G6"/>
    <mergeCell ref="A8:B8"/>
    <mergeCell ref="A29:G29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workbookViewId="0">
      <selection activeCell="D19" sqref="D19"/>
    </sheetView>
  </sheetViews>
  <sheetFormatPr baseColWidth="10" defaultRowHeight="15" x14ac:dyDescent="0.25"/>
  <cols>
    <col min="4" max="4" width="13" customWidth="1"/>
    <col min="5" max="5" width="9.140625"/>
    <col min="6" max="6" width="14.28515625" customWidth="1"/>
    <col min="7" max="7" width="24.42578125" customWidth="1"/>
  </cols>
  <sheetData>
    <row r="2" spans="1:7" ht="15.75" x14ac:dyDescent="0.25">
      <c r="A2" s="83"/>
      <c r="B2" s="84"/>
      <c r="C2" s="3"/>
      <c r="D2" s="4"/>
      <c r="E2" s="5"/>
      <c r="F2" s="84"/>
      <c r="G2" s="85"/>
    </row>
    <row r="3" spans="1:7" ht="15.75" x14ac:dyDescent="0.25">
      <c r="A3" s="83"/>
      <c r="B3" s="84"/>
      <c r="C3" s="3"/>
      <c r="D3" s="4"/>
      <c r="E3" s="5"/>
      <c r="F3" s="84"/>
      <c r="G3" s="85"/>
    </row>
    <row r="4" spans="1:7" ht="18" x14ac:dyDescent="0.25">
      <c r="A4" s="7" t="s">
        <v>0</v>
      </c>
      <c r="B4" s="7"/>
      <c r="C4" s="7"/>
      <c r="D4" s="7"/>
      <c r="E4" s="7"/>
      <c r="F4" s="7"/>
      <c r="G4" s="7"/>
    </row>
    <row r="5" spans="1:7" x14ac:dyDescent="0.25">
      <c r="A5" s="8" t="s">
        <v>1</v>
      </c>
      <c r="B5" s="8"/>
      <c r="C5" s="8"/>
      <c r="D5" s="8"/>
      <c r="E5" s="8"/>
      <c r="F5" s="8"/>
      <c r="G5" s="8"/>
    </row>
    <row r="6" spans="1:7" x14ac:dyDescent="0.25">
      <c r="A6" s="9" t="s">
        <v>2</v>
      </c>
      <c r="B6" s="9"/>
      <c r="C6" s="9"/>
      <c r="D6" s="9"/>
      <c r="E6" s="9"/>
      <c r="F6" s="9"/>
      <c r="G6" s="9"/>
    </row>
    <row r="7" spans="1:7" x14ac:dyDescent="0.25">
      <c r="A7" s="9" t="s">
        <v>3</v>
      </c>
      <c r="B7" s="9"/>
      <c r="C7" s="9"/>
      <c r="D7" s="9"/>
      <c r="E7" s="9"/>
      <c r="F7" s="9"/>
      <c r="G7" s="9"/>
    </row>
    <row r="8" spans="1:7" ht="15.75" x14ac:dyDescent="0.25">
      <c r="A8" s="86" t="s">
        <v>36</v>
      </c>
      <c r="B8" s="86"/>
      <c r="C8" s="87"/>
      <c r="D8" s="88"/>
      <c r="E8" s="86"/>
      <c r="F8" s="89"/>
      <c r="G8" s="90" t="s">
        <v>5</v>
      </c>
    </row>
    <row r="9" spans="1:7" x14ac:dyDescent="0.25">
      <c r="A9" s="91"/>
      <c r="B9" s="91"/>
      <c r="C9" s="3"/>
      <c r="D9" s="92"/>
      <c r="E9" s="5"/>
      <c r="F9" s="93"/>
      <c r="G9" s="21" t="s">
        <v>6</v>
      </c>
    </row>
    <row r="10" spans="1:7" x14ac:dyDescent="0.25">
      <c r="A10" s="94" t="s">
        <v>37</v>
      </c>
      <c r="B10" s="95"/>
      <c r="C10" s="96"/>
      <c r="D10" s="96"/>
      <c r="E10" s="96"/>
      <c r="F10" s="97">
        <v>0</v>
      </c>
      <c r="G10" s="98"/>
    </row>
    <row r="11" spans="1:7" x14ac:dyDescent="0.25">
      <c r="A11" s="94" t="s">
        <v>38</v>
      </c>
      <c r="B11" s="95"/>
      <c r="C11" s="96"/>
      <c r="D11" s="96"/>
      <c r="E11" s="96"/>
      <c r="F11" s="99">
        <v>0</v>
      </c>
      <c r="G11" s="98"/>
    </row>
    <row r="12" spans="1:7" x14ac:dyDescent="0.25">
      <c r="A12" s="96"/>
      <c r="B12" s="95"/>
      <c r="C12" s="96"/>
      <c r="D12" s="100" t="s">
        <v>39</v>
      </c>
      <c r="E12" s="96"/>
      <c r="F12" s="97"/>
      <c r="G12" s="101">
        <v>0</v>
      </c>
    </row>
    <row r="13" spans="1:7" x14ac:dyDescent="0.25">
      <c r="A13" s="102" t="s">
        <v>10</v>
      </c>
      <c r="B13" s="95"/>
      <c r="C13" s="96"/>
      <c r="D13" s="96"/>
      <c r="E13" s="96"/>
      <c r="F13" s="103"/>
      <c r="G13" s="104"/>
    </row>
    <row r="14" spans="1:7" x14ac:dyDescent="0.25">
      <c r="A14" s="105" t="s">
        <v>40</v>
      </c>
      <c r="B14" s="106"/>
      <c r="C14" s="106"/>
      <c r="D14" s="96"/>
      <c r="E14" s="96"/>
      <c r="F14" s="97">
        <v>0</v>
      </c>
      <c r="G14" s="104"/>
    </row>
    <row r="15" spans="1:7" x14ac:dyDescent="0.25">
      <c r="A15" s="105" t="s">
        <v>41</v>
      </c>
      <c r="B15" s="106"/>
      <c r="C15" s="106"/>
      <c r="D15" s="96"/>
      <c r="E15" s="96"/>
      <c r="F15" s="99">
        <v>0</v>
      </c>
      <c r="G15" s="104"/>
    </row>
    <row r="16" spans="1:7" x14ac:dyDescent="0.25">
      <c r="A16" s="3"/>
      <c r="B16" s="95"/>
      <c r="C16" s="100"/>
      <c r="D16" s="100" t="s">
        <v>39</v>
      </c>
      <c r="E16" s="107"/>
      <c r="F16" s="104"/>
      <c r="G16" s="101">
        <v>0</v>
      </c>
    </row>
    <row r="17" spans="1:7" x14ac:dyDescent="0.25">
      <c r="A17" s="102" t="s">
        <v>13</v>
      </c>
      <c r="B17" s="106"/>
      <c r="C17" s="106"/>
      <c r="D17" s="96"/>
      <c r="E17" s="107"/>
      <c r="F17" s="104"/>
      <c r="G17" s="103"/>
    </row>
    <row r="18" spans="1:7" x14ac:dyDescent="0.25">
      <c r="A18" s="106" t="s">
        <v>42</v>
      </c>
      <c r="B18" s="106"/>
      <c r="C18" s="106"/>
      <c r="D18" s="96"/>
      <c r="E18" s="107"/>
      <c r="F18" s="104">
        <v>0</v>
      </c>
      <c r="G18" s="103"/>
    </row>
    <row r="19" spans="1:7" x14ac:dyDescent="0.25">
      <c r="A19" s="106"/>
      <c r="B19" s="106"/>
      <c r="C19" s="106"/>
      <c r="D19" s="96"/>
      <c r="E19" s="107"/>
      <c r="F19" s="104">
        <v>0</v>
      </c>
      <c r="G19" s="103"/>
    </row>
    <row r="20" spans="1:7" ht="16.5" thickBot="1" x14ac:dyDescent="0.3">
      <c r="A20" s="100"/>
      <c r="B20" s="95"/>
      <c r="C20" s="3"/>
      <c r="D20" s="100" t="s">
        <v>17</v>
      </c>
      <c r="E20" s="107"/>
      <c r="F20" s="104"/>
      <c r="G20" s="108">
        <v>0</v>
      </c>
    </row>
    <row r="21" spans="1:7" ht="15.75" thickTop="1" x14ac:dyDescent="0.25">
      <c r="A21" s="102" t="s">
        <v>18</v>
      </c>
      <c r="B21" s="95"/>
      <c r="C21" s="96"/>
      <c r="D21" s="96"/>
      <c r="E21" s="96"/>
      <c r="F21" s="104"/>
      <c r="G21" s="103"/>
    </row>
    <row r="22" spans="1:7" x14ac:dyDescent="0.25">
      <c r="A22" s="105" t="s">
        <v>43</v>
      </c>
      <c r="B22" s="95"/>
      <c r="C22" s="96"/>
      <c r="D22" s="96"/>
      <c r="E22" s="96"/>
      <c r="F22" s="97">
        <v>0</v>
      </c>
      <c r="G22" s="104"/>
    </row>
    <row r="23" spans="1:7" ht="15.75" x14ac:dyDescent="0.25">
      <c r="A23" s="96"/>
      <c r="B23" s="95"/>
      <c r="C23" s="96"/>
      <c r="D23" s="96"/>
      <c r="E23" s="96"/>
      <c r="F23" s="104"/>
      <c r="G23" s="109">
        <v>0</v>
      </c>
    </row>
    <row r="24" spans="1:7" x14ac:dyDescent="0.25">
      <c r="A24" s="100" t="s">
        <v>13</v>
      </c>
      <c r="B24" s="95"/>
      <c r="C24" s="96"/>
      <c r="D24" s="96"/>
      <c r="E24" s="96"/>
      <c r="F24" s="104"/>
      <c r="G24" s="103"/>
    </row>
    <row r="25" spans="1:7" x14ac:dyDescent="0.25">
      <c r="A25" s="106" t="s">
        <v>44</v>
      </c>
      <c r="B25" s="95"/>
      <c r="C25" s="96"/>
      <c r="D25" s="96"/>
      <c r="E25" s="96"/>
      <c r="F25" s="104">
        <v>0</v>
      </c>
      <c r="G25" s="103"/>
    </row>
    <row r="26" spans="1:7" x14ac:dyDescent="0.25">
      <c r="A26" s="96"/>
      <c r="B26" s="95"/>
      <c r="C26" s="96"/>
      <c r="D26" s="96"/>
      <c r="E26" s="96"/>
      <c r="F26" s="101"/>
      <c r="G26" s="97">
        <v>0</v>
      </c>
    </row>
    <row r="27" spans="1:7" ht="16.5" thickBot="1" x14ac:dyDescent="0.3">
      <c r="A27" s="100" t="s">
        <v>45</v>
      </c>
      <c r="B27" s="95"/>
      <c r="C27" s="96"/>
      <c r="D27" s="96"/>
      <c r="E27" s="96"/>
      <c r="F27" s="110"/>
      <c r="G27" s="108">
        <v>0</v>
      </c>
    </row>
    <row r="28" spans="1:7" ht="16.5" thickTop="1" thickBot="1" x14ac:dyDescent="0.3">
      <c r="A28" s="111"/>
      <c r="B28" s="112"/>
      <c r="C28" s="113"/>
      <c r="D28" s="113"/>
      <c r="E28" s="113"/>
      <c r="F28" s="114"/>
      <c r="G28" s="115"/>
    </row>
    <row r="29" spans="1:7" ht="16.5" thickTop="1" thickBot="1" x14ac:dyDescent="0.3">
      <c r="A29" s="116" t="s">
        <v>21</v>
      </c>
      <c r="B29" s="116"/>
      <c r="C29" s="116"/>
      <c r="D29" s="116"/>
      <c r="E29" s="117"/>
      <c r="F29" s="117"/>
      <c r="G29" s="118"/>
    </row>
    <row r="30" spans="1:7" ht="15.75" thickTop="1" x14ac:dyDescent="0.25">
      <c r="A30" s="94" t="s">
        <v>46</v>
      </c>
      <c r="B30" s="106"/>
      <c r="C30" s="106"/>
      <c r="D30" s="106"/>
      <c r="E30" s="119"/>
      <c r="F30" s="119">
        <v>0</v>
      </c>
      <c r="G30" s="120"/>
    </row>
    <row r="31" spans="1:7" x14ac:dyDescent="0.25">
      <c r="A31" s="94" t="s">
        <v>47</v>
      </c>
      <c r="B31" s="106"/>
      <c r="C31" s="106"/>
      <c r="D31" s="106"/>
      <c r="E31" s="121"/>
      <c r="F31" s="121"/>
      <c r="G31" s="106"/>
    </row>
    <row r="32" spans="1:7" ht="15.75" thickBot="1" x14ac:dyDescent="0.3">
      <c r="A32" s="106"/>
      <c r="B32" s="106"/>
      <c r="C32" s="106" t="s">
        <v>48</v>
      </c>
      <c r="D32" s="106"/>
      <c r="E32" s="106"/>
      <c r="F32" s="106"/>
      <c r="G32" s="122">
        <v>0</v>
      </c>
    </row>
    <row r="33" spans="1:7" ht="15.75" thickTop="1" x14ac:dyDescent="0.25">
      <c r="A33" s="106" t="s">
        <v>18</v>
      </c>
      <c r="B33" s="106"/>
      <c r="C33" s="106"/>
      <c r="D33" s="106"/>
      <c r="E33" s="123"/>
      <c r="F33" s="124"/>
      <c r="G33" s="106"/>
    </row>
    <row r="34" spans="1:7" x14ac:dyDescent="0.25">
      <c r="A34" s="106" t="s">
        <v>49</v>
      </c>
      <c r="B34" s="106"/>
      <c r="C34" s="106"/>
      <c r="D34" s="106"/>
      <c r="E34" s="125"/>
      <c r="F34" s="126">
        <v>0</v>
      </c>
      <c r="G34" s="125"/>
    </row>
    <row r="35" spans="1:7" ht="15.75" thickBot="1" x14ac:dyDescent="0.3">
      <c r="A35" s="106"/>
      <c r="B35" s="106"/>
      <c r="C35" s="106" t="s">
        <v>48</v>
      </c>
      <c r="D35" s="106"/>
      <c r="E35" s="127"/>
      <c r="F35" s="127"/>
      <c r="G35" s="122">
        <v>0</v>
      </c>
    </row>
    <row r="36" spans="1:7" ht="15.75" thickTop="1" x14ac:dyDescent="0.25">
      <c r="A36" s="105" t="s">
        <v>13</v>
      </c>
      <c r="B36" s="106"/>
      <c r="C36" s="106"/>
      <c r="D36" s="106"/>
      <c r="E36" s="128"/>
      <c r="F36" s="128"/>
      <c r="G36" s="127"/>
    </row>
    <row r="37" spans="1:7" x14ac:dyDescent="0.25">
      <c r="A37" s="106" t="s">
        <v>50</v>
      </c>
      <c r="B37" s="106"/>
      <c r="C37" s="106"/>
      <c r="D37" s="106"/>
      <c r="E37" s="129"/>
      <c r="F37" s="130"/>
      <c r="G37" s="120"/>
    </row>
    <row r="38" spans="1:7" ht="16.5" thickBot="1" x14ac:dyDescent="0.3">
      <c r="A38" s="106"/>
      <c r="B38" s="106"/>
      <c r="C38" s="3"/>
      <c r="D38" s="100" t="s">
        <v>31</v>
      </c>
      <c r="E38" s="106"/>
      <c r="F38" s="106"/>
      <c r="G38" s="108">
        <f>G35+F37</f>
        <v>0</v>
      </c>
    </row>
    <row r="39" spans="1:7" ht="15.75" thickTop="1" x14ac:dyDescent="0.25">
      <c r="A39" s="106"/>
      <c r="B39" s="106"/>
      <c r="C39" s="3"/>
      <c r="D39" s="100"/>
      <c r="E39" s="106"/>
      <c r="F39" s="106"/>
      <c r="G39" s="131"/>
    </row>
    <row r="40" spans="1:7" x14ac:dyDescent="0.25">
      <c r="A40" s="132"/>
      <c r="B40" s="133"/>
      <c r="C40" s="133"/>
      <c r="D40" s="133"/>
      <c r="E40" s="106"/>
      <c r="F40" s="119"/>
      <c r="G40" s="119"/>
    </row>
    <row r="41" spans="1:7" x14ac:dyDescent="0.25">
      <c r="A41" s="134"/>
      <c r="B41" s="135" t="s">
        <v>51</v>
      </c>
      <c r="C41" s="135"/>
      <c r="D41" s="135"/>
      <c r="E41" s="106"/>
      <c r="F41" s="136" t="s">
        <v>33</v>
      </c>
      <c r="G41" s="136"/>
    </row>
    <row r="43" spans="1:7" x14ac:dyDescent="0.25">
      <c r="A43" s="3"/>
      <c r="B43" s="137"/>
      <c r="C43" s="137"/>
      <c r="D43" s="137"/>
      <c r="E43" s="138"/>
      <c r="F43" s="137"/>
      <c r="G43" s="137"/>
    </row>
    <row r="44" spans="1:7" x14ac:dyDescent="0.25">
      <c r="A44" s="139"/>
      <c r="B44" s="140" t="s">
        <v>34</v>
      </c>
      <c r="C44" s="140"/>
      <c r="D44" s="140"/>
      <c r="E44" s="139"/>
      <c r="F44" s="141" t="s">
        <v>35</v>
      </c>
      <c r="G44" s="141"/>
    </row>
  </sheetData>
  <mergeCells count="14">
    <mergeCell ref="B44:D44"/>
    <mergeCell ref="F44:G44"/>
    <mergeCell ref="E36:F36"/>
    <mergeCell ref="B40:D40"/>
    <mergeCell ref="B41:D41"/>
    <mergeCell ref="F41:G41"/>
    <mergeCell ref="B43:D43"/>
    <mergeCell ref="F43:G43"/>
    <mergeCell ref="A4:G4"/>
    <mergeCell ref="A5:G5"/>
    <mergeCell ref="A6:G6"/>
    <mergeCell ref="A7:G7"/>
    <mergeCell ref="A9:B9"/>
    <mergeCell ref="E31:F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E20" sqref="E20"/>
    </sheetView>
  </sheetViews>
  <sheetFormatPr baseColWidth="10" defaultRowHeight="15" x14ac:dyDescent="0.25"/>
  <cols>
    <col min="1" max="1" width="2.7109375" customWidth="1"/>
    <col min="2" max="2" width="3" customWidth="1"/>
    <col min="3" max="3" width="13.28515625" customWidth="1"/>
    <col min="4" max="4" width="12.28515625" customWidth="1"/>
    <col min="5" max="5" width="19.7109375" customWidth="1"/>
    <col min="6" max="6" width="16.140625" customWidth="1"/>
    <col min="7" max="7" width="24.42578125" customWidth="1"/>
  </cols>
  <sheetData>
    <row r="1" spans="1:7" x14ac:dyDescent="0.25">
      <c r="A1" s="134"/>
      <c r="B1" s="129"/>
      <c r="C1" s="132"/>
      <c r="D1" s="132"/>
      <c r="E1" s="132"/>
      <c r="F1" s="142"/>
      <c r="G1" s="142"/>
    </row>
    <row r="2" spans="1:7" ht="15.75" x14ac:dyDescent="0.25">
      <c r="A2" s="143"/>
      <c r="B2" s="144"/>
      <c r="D2" s="145"/>
      <c r="E2" s="146"/>
      <c r="F2" s="144"/>
      <c r="G2" s="147"/>
    </row>
    <row r="3" spans="1:7" ht="15.75" x14ac:dyDescent="0.25">
      <c r="A3" s="143"/>
      <c r="B3" s="144"/>
      <c r="D3" s="145"/>
      <c r="E3" s="146"/>
      <c r="F3" s="144"/>
      <c r="G3" s="147"/>
    </row>
    <row r="4" spans="1:7" ht="18" x14ac:dyDescent="0.25">
      <c r="A4" s="7" t="s">
        <v>0</v>
      </c>
      <c r="B4" s="7"/>
      <c r="C4" s="7"/>
      <c r="D4" s="7"/>
      <c r="E4" s="7"/>
      <c r="F4" s="7"/>
      <c r="G4" s="7"/>
    </row>
    <row r="5" spans="1:7" x14ac:dyDescent="0.25">
      <c r="A5" s="8" t="s">
        <v>1</v>
      </c>
      <c r="B5" s="8"/>
      <c r="C5" s="8"/>
      <c r="D5" s="8"/>
      <c r="E5" s="8"/>
      <c r="F5" s="8"/>
      <c r="G5" s="8"/>
    </row>
    <row r="6" spans="1:7" x14ac:dyDescent="0.25">
      <c r="A6" s="9" t="s">
        <v>2</v>
      </c>
      <c r="B6" s="9"/>
      <c r="C6" s="9"/>
      <c r="D6" s="9"/>
      <c r="E6" s="9"/>
      <c r="F6" s="9"/>
      <c r="G6" s="9"/>
    </row>
    <row r="7" spans="1:7" x14ac:dyDescent="0.25">
      <c r="A7" s="9" t="s">
        <v>3</v>
      </c>
      <c r="B7" s="9"/>
      <c r="C7" s="9"/>
      <c r="D7" s="9"/>
      <c r="E7" s="9"/>
      <c r="F7" s="9"/>
      <c r="G7" s="9"/>
    </row>
    <row r="8" spans="1:7" ht="15.75" x14ac:dyDescent="0.25">
      <c r="A8" s="148" t="s">
        <v>52</v>
      </c>
      <c r="B8" s="148"/>
      <c r="C8" s="149"/>
      <c r="D8" s="148"/>
      <c r="E8" s="150"/>
      <c r="F8" s="151"/>
      <c r="G8" s="152" t="s">
        <v>5</v>
      </c>
    </row>
    <row r="9" spans="1:7" ht="15.75" x14ac:dyDescent="0.25">
      <c r="A9" s="148" t="s">
        <v>53</v>
      </c>
      <c r="B9" s="148"/>
      <c r="C9" s="149"/>
      <c r="D9" s="148"/>
      <c r="E9" s="150"/>
      <c r="F9" s="151"/>
      <c r="G9" s="153" t="s">
        <v>6</v>
      </c>
    </row>
    <row r="10" spans="1:7" x14ac:dyDescent="0.25">
      <c r="A10" s="154" t="s">
        <v>54</v>
      </c>
      <c r="B10" s="155"/>
      <c r="C10" s="156"/>
      <c r="D10" s="156"/>
      <c r="E10" s="156"/>
      <c r="F10" s="157">
        <v>0</v>
      </c>
      <c r="G10" s="158"/>
    </row>
    <row r="11" spans="1:7" x14ac:dyDescent="0.25">
      <c r="A11" s="154" t="s">
        <v>55</v>
      </c>
      <c r="B11" s="155"/>
      <c r="C11" s="156"/>
      <c r="D11" s="156"/>
      <c r="E11" s="156"/>
      <c r="F11" s="159">
        <v>10800</v>
      </c>
      <c r="G11" s="158"/>
    </row>
    <row r="12" spans="1:7" x14ac:dyDescent="0.25">
      <c r="A12" s="156"/>
      <c r="B12" s="155"/>
      <c r="C12" s="156"/>
      <c r="D12" s="156" t="s">
        <v>56</v>
      </c>
      <c r="E12" s="156"/>
      <c r="F12" s="160"/>
      <c r="G12" s="161">
        <f>F11</f>
        <v>10800</v>
      </c>
    </row>
    <row r="13" spans="1:7" x14ac:dyDescent="0.25">
      <c r="A13" s="102" t="s">
        <v>18</v>
      </c>
      <c r="B13" s="155"/>
      <c r="C13" s="156"/>
      <c r="D13" s="156"/>
      <c r="E13" s="156"/>
      <c r="F13" s="160"/>
      <c r="G13" s="162"/>
    </row>
    <row r="14" spans="1:7" x14ac:dyDescent="0.25">
      <c r="A14" s="163" t="s">
        <v>57</v>
      </c>
      <c r="B14" s="155"/>
      <c r="C14" s="156"/>
      <c r="D14" s="156"/>
      <c r="E14" s="156"/>
      <c r="F14" s="159"/>
      <c r="G14" s="162"/>
    </row>
    <row r="15" spans="1:7" x14ac:dyDescent="0.25">
      <c r="A15" s="163" t="s">
        <v>58</v>
      </c>
      <c r="B15" s="163"/>
      <c r="C15" s="163"/>
      <c r="D15" s="164"/>
      <c r="E15" s="164"/>
      <c r="F15" s="165">
        <v>662720</v>
      </c>
      <c r="G15" s="166"/>
    </row>
    <row r="16" spans="1:7" x14ac:dyDescent="0.25">
      <c r="A16" s="163"/>
      <c r="B16" s="163"/>
      <c r="C16" s="163"/>
      <c r="D16" s="164"/>
      <c r="E16" s="164"/>
      <c r="F16" s="167"/>
      <c r="G16" s="166"/>
    </row>
    <row r="17" spans="1:7" x14ac:dyDescent="0.25">
      <c r="A17" s="168"/>
      <c r="B17" s="155"/>
      <c r="C17" s="169"/>
      <c r="D17" s="156" t="s">
        <v>59</v>
      </c>
      <c r="E17" s="170"/>
      <c r="F17" s="166"/>
      <c r="G17" s="161">
        <f>F15+F14</f>
        <v>662720</v>
      </c>
    </row>
    <row r="18" spans="1:7" x14ac:dyDescent="0.25">
      <c r="A18" s="168"/>
      <c r="B18" s="155"/>
      <c r="C18" s="169"/>
      <c r="D18" s="156"/>
      <c r="E18" s="170"/>
      <c r="F18" s="166"/>
      <c r="G18" s="162"/>
    </row>
    <row r="19" spans="1:7" x14ac:dyDescent="0.25">
      <c r="A19" s="102" t="s">
        <v>13</v>
      </c>
      <c r="B19" s="105"/>
      <c r="C19" s="105"/>
      <c r="D19" s="156"/>
      <c r="E19" s="170"/>
      <c r="F19" s="166"/>
      <c r="G19" s="160"/>
    </row>
    <row r="20" spans="1:7" x14ac:dyDescent="0.25">
      <c r="A20" s="105" t="s">
        <v>60</v>
      </c>
      <c r="B20" s="105"/>
      <c r="C20" s="105"/>
      <c r="D20" s="156"/>
      <c r="E20" s="170"/>
      <c r="F20" s="161">
        <v>673520</v>
      </c>
      <c r="G20" s="160"/>
    </row>
    <row r="21" spans="1:7" x14ac:dyDescent="0.25">
      <c r="A21" s="105"/>
      <c r="B21" s="105"/>
      <c r="C21" s="105"/>
      <c r="D21" s="156" t="s">
        <v>56</v>
      </c>
      <c r="E21" s="170"/>
      <c r="F21" s="166"/>
      <c r="G21" s="161">
        <f>F20</f>
        <v>673520</v>
      </c>
    </row>
    <row r="22" spans="1:7" x14ac:dyDescent="0.25">
      <c r="A22" s="105"/>
      <c r="B22" s="105"/>
      <c r="C22" s="105"/>
      <c r="D22" s="156"/>
      <c r="E22" s="170"/>
      <c r="F22" s="166"/>
      <c r="G22" s="161"/>
    </row>
    <row r="23" spans="1:7" ht="15.75" thickBot="1" x14ac:dyDescent="0.3">
      <c r="A23" s="169"/>
      <c r="B23" s="155"/>
      <c r="C23" s="171"/>
      <c r="D23" s="169" t="s">
        <v>17</v>
      </c>
      <c r="E23" s="170"/>
      <c r="F23" s="166"/>
      <c r="G23" s="172">
        <f>G12+G17-G21</f>
        <v>0</v>
      </c>
    </row>
    <row r="24" spans="1:7" ht="15.75" thickTop="1" x14ac:dyDescent="0.25">
      <c r="A24" s="173"/>
      <c r="B24" s="173"/>
      <c r="C24" s="173"/>
      <c r="D24" s="173"/>
      <c r="E24" s="173"/>
      <c r="F24" s="173"/>
      <c r="G24" s="173"/>
    </row>
    <row r="25" spans="1:7" x14ac:dyDescent="0.25">
      <c r="A25" s="102" t="s">
        <v>18</v>
      </c>
      <c r="B25" s="155"/>
      <c r="C25" s="156"/>
      <c r="D25" s="156"/>
      <c r="E25" s="156"/>
      <c r="F25" s="166"/>
      <c r="G25" s="160"/>
    </row>
    <row r="26" spans="1:7" x14ac:dyDescent="0.25">
      <c r="A26" s="105" t="s">
        <v>61</v>
      </c>
      <c r="B26" s="155"/>
      <c r="C26" s="156"/>
      <c r="D26" s="156"/>
      <c r="E26" s="156"/>
      <c r="F26" s="157"/>
      <c r="G26" s="166"/>
    </row>
    <row r="27" spans="1:7" x14ac:dyDescent="0.25">
      <c r="A27" s="156"/>
      <c r="B27" s="155"/>
      <c r="C27" s="156"/>
      <c r="D27" s="156"/>
      <c r="E27" s="156"/>
      <c r="F27" s="166"/>
      <c r="G27" s="174">
        <f>G23+F26</f>
        <v>0</v>
      </c>
    </row>
    <row r="28" spans="1:7" x14ac:dyDescent="0.25">
      <c r="A28" s="169" t="s">
        <v>13</v>
      </c>
      <c r="B28" s="155"/>
      <c r="C28" s="156"/>
      <c r="D28" s="156"/>
      <c r="E28" s="156"/>
      <c r="F28" s="166"/>
      <c r="G28" s="160"/>
    </row>
    <row r="29" spans="1:7" x14ac:dyDescent="0.25">
      <c r="A29" s="105" t="s">
        <v>62</v>
      </c>
      <c r="B29" s="155"/>
      <c r="C29" s="156"/>
      <c r="D29" s="156"/>
      <c r="E29" s="156"/>
      <c r="F29" s="161"/>
      <c r="G29" s="160"/>
    </row>
    <row r="30" spans="1:7" ht="15.75" thickBot="1" x14ac:dyDescent="0.3">
      <c r="A30" s="169" t="s">
        <v>45</v>
      </c>
      <c r="B30" s="155"/>
      <c r="C30" s="156"/>
      <c r="D30" s="156"/>
      <c r="E30" s="156"/>
      <c r="F30" s="162"/>
      <c r="G30" s="175">
        <f>G27-F29</f>
        <v>0</v>
      </c>
    </row>
    <row r="31" spans="1:7" ht="16.5" thickTop="1" thickBot="1" x14ac:dyDescent="0.3">
      <c r="A31" s="176"/>
      <c r="B31" s="177"/>
      <c r="C31" s="178"/>
      <c r="D31" s="178"/>
      <c r="E31" s="178"/>
      <c r="F31" s="179"/>
      <c r="G31" s="180"/>
    </row>
    <row r="32" spans="1:7" ht="16.5" thickTop="1" thickBot="1" x14ac:dyDescent="0.3">
      <c r="A32" s="181" t="s">
        <v>21</v>
      </c>
      <c r="B32" s="181"/>
      <c r="C32" s="181"/>
      <c r="D32" s="181"/>
      <c r="E32" s="182"/>
      <c r="F32" s="182"/>
      <c r="G32" s="183"/>
    </row>
    <row r="33" spans="1:7" ht="15.75" thickTop="1" x14ac:dyDescent="0.25">
      <c r="A33" s="154" t="s">
        <v>63</v>
      </c>
      <c r="B33" s="105"/>
      <c r="C33" s="105"/>
      <c r="D33" s="105"/>
      <c r="E33" s="184"/>
      <c r="F33" s="184">
        <v>0</v>
      </c>
      <c r="G33" s="185"/>
    </row>
    <row r="34" spans="1:7" x14ac:dyDescent="0.25">
      <c r="A34" s="154" t="s">
        <v>64</v>
      </c>
      <c r="B34" s="105"/>
      <c r="C34" s="105"/>
      <c r="D34" s="105"/>
      <c r="E34" s="186"/>
      <c r="F34" s="186">
        <v>10800</v>
      </c>
      <c r="G34" s="105"/>
    </row>
    <row r="35" spans="1:7" ht="15.75" thickBot="1" x14ac:dyDescent="0.3">
      <c r="A35" s="105"/>
      <c r="B35" s="105"/>
      <c r="C35" s="105" t="s">
        <v>48</v>
      </c>
      <c r="D35" s="105"/>
      <c r="E35" s="105"/>
      <c r="F35" s="105"/>
      <c r="G35" s="187">
        <f>F33+F34</f>
        <v>10800</v>
      </c>
    </row>
    <row r="36" spans="1:7" ht="15.75" thickTop="1" x14ac:dyDescent="0.25">
      <c r="A36" s="102" t="s">
        <v>18</v>
      </c>
      <c r="B36" s="105"/>
      <c r="C36" s="105"/>
      <c r="D36" s="105"/>
      <c r="E36" s="188"/>
      <c r="F36" s="189"/>
      <c r="G36" s="105"/>
    </row>
    <row r="37" spans="1:7" x14ac:dyDescent="0.25">
      <c r="A37" s="163" t="s">
        <v>57</v>
      </c>
      <c r="B37" s="155"/>
      <c r="C37" s="156"/>
      <c r="D37" s="156"/>
      <c r="E37" s="156"/>
      <c r="F37" s="159"/>
      <c r="G37" s="190"/>
    </row>
    <row r="38" spans="1:7" x14ac:dyDescent="0.25">
      <c r="A38" s="163" t="s">
        <v>58</v>
      </c>
      <c r="B38" s="163"/>
      <c r="C38" s="163"/>
      <c r="D38" s="164"/>
      <c r="E38" s="164"/>
      <c r="F38" s="165">
        <v>662720</v>
      </c>
      <c r="G38" s="190"/>
    </row>
    <row r="39" spans="1:7" ht="15.75" thickBot="1" x14ac:dyDescent="0.3">
      <c r="A39" s="105"/>
      <c r="B39" s="105"/>
      <c r="C39" s="105" t="s">
        <v>48</v>
      </c>
      <c r="D39" s="105"/>
      <c r="E39" s="191"/>
      <c r="F39" s="190"/>
      <c r="G39" s="187">
        <f>+F38+F37</f>
        <v>662720</v>
      </c>
    </row>
    <row r="40" spans="1:7" ht="15.75" thickTop="1" x14ac:dyDescent="0.25">
      <c r="A40" s="102" t="s">
        <v>13</v>
      </c>
      <c r="B40" s="105"/>
      <c r="C40" s="105"/>
      <c r="D40" s="105"/>
      <c r="E40" s="191" t="s">
        <v>65</v>
      </c>
      <c r="F40" s="190"/>
      <c r="G40" s="160"/>
    </row>
    <row r="41" spans="1:7" x14ac:dyDescent="0.25">
      <c r="A41" s="105" t="s">
        <v>60</v>
      </c>
      <c r="B41" s="163"/>
      <c r="C41" s="163"/>
      <c r="D41" s="164"/>
      <c r="E41" s="164"/>
      <c r="F41" s="165">
        <v>673520</v>
      </c>
      <c r="G41" s="185"/>
    </row>
    <row r="42" spans="1:7" x14ac:dyDescent="0.25">
      <c r="A42" s="105"/>
      <c r="B42" s="105"/>
      <c r="C42" s="105" t="s">
        <v>48</v>
      </c>
      <c r="D42" s="105"/>
      <c r="E42" s="191"/>
      <c r="F42" s="192"/>
      <c r="G42" s="193">
        <f>F41</f>
        <v>673520</v>
      </c>
    </row>
    <row r="43" spans="1:7" x14ac:dyDescent="0.25">
      <c r="A43" s="105"/>
      <c r="B43" s="105"/>
      <c r="C43" s="105"/>
      <c r="D43" s="105"/>
      <c r="E43" s="194"/>
      <c r="F43" s="195"/>
      <c r="G43" s="105"/>
    </row>
    <row r="44" spans="1:7" ht="15.75" thickBot="1" x14ac:dyDescent="0.3">
      <c r="A44" s="105"/>
      <c r="B44" s="105"/>
      <c r="C44" s="171"/>
      <c r="D44" s="169" t="s">
        <v>31</v>
      </c>
      <c r="E44" s="196"/>
      <c r="F44" s="105"/>
      <c r="G44" s="172">
        <f>G35+G39-G42</f>
        <v>0</v>
      </c>
    </row>
    <row r="45" spans="1:7" ht="15.75" thickTop="1" x14ac:dyDescent="0.25">
      <c r="A45" s="197"/>
      <c r="B45" s="197"/>
      <c r="C45" s="197"/>
      <c r="D45" s="198"/>
      <c r="E45" s="196"/>
      <c r="F45" s="199"/>
      <c r="G45" s="200"/>
    </row>
    <row r="46" spans="1:7" x14ac:dyDescent="0.25">
      <c r="A46" s="201" t="s">
        <v>51</v>
      </c>
      <c r="B46" s="201"/>
      <c r="C46" s="201"/>
      <c r="D46" s="202"/>
      <c r="E46" s="202"/>
      <c r="F46" s="203"/>
      <c r="G46" s="204" t="s">
        <v>33</v>
      </c>
    </row>
    <row r="47" spans="1:7" x14ac:dyDescent="0.25">
      <c r="A47" s="205"/>
      <c r="B47" s="205"/>
      <c r="C47" s="205"/>
      <c r="D47" s="206"/>
      <c r="E47" s="206"/>
      <c r="F47" s="206"/>
      <c r="G47" s="205"/>
    </row>
    <row r="48" spans="1:7" x14ac:dyDescent="0.25">
      <c r="A48" s="207"/>
      <c r="B48" s="207"/>
      <c r="C48" s="207"/>
      <c r="D48" s="208"/>
      <c r="E48" s="208"/>
      <c r="F48" s="208"/>
      <c r="G48" s="209"/>
    </row>
    <row r="49" spans="1:7" x14ac:dyDescent="0.25">
      <c r="A49" s="210" t="s">
        <v>34</v>
      </c>
      <c r="B49" s="210"/>
      <c r="C49" s="210"/>
      <c r="D49" s="211"/>
      <c r="E49" s="211"/>
      <c r="F49" s="211"/>
      <c r="G49" s="212" t="s">
        <v>35</v>
      </c>
    </row>
    <row r="50" spans="1:7" x14ac:dyDescent="0.25">
      <c r="A50" s="212"/>
      <c r="B50" s="212"/>
      <c r="C50" s="212"/>
      <c r="D50" s="212"/>
      <c r="E50" s="212"/>
      <c r="F50" s="212"/>
      <c r="G50" s="212"/>
    </row>
    <row r="51" spans="1:7" x14ac:dyDescent="0.25">
      <c r="A51" s="134"/>
      <c r="B51" s="129"/>
      <c r="C51" s="132"/>
      <c r="D51" s="132"/>
      <c r="E51" s="132"/>
      <c r="F51" s="142"/>
      <c r="G51" s="142"/>
    </row>
  </sheetData>
  <mergeCells count="8">
    <mergeCell ref="A48:C48"/>
    <mergeCell ref="A49:C49"/>
    <mergeCell ref="A4:G4"/>
    <mergeCell ref="A5:G5"/>
    <mergeCell ref="A6:G6"/>
    <mergeCell ref="A7:G7"/>
    <mergeCell ref="A45:C45"/>
    <mergeCell ref="A46:C4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F19" sqref="F19"/>
    </sheetView>
  </sheetViews>
  <sheetFormatPr baseColWidth="10" defaultRowHeight="15" x14ac:dyDescent="0.25"/>
  <cols>
    <col min="4" max="4" width="20.5703125" customWidth="1"/>
    <col min="5" max="5" width="10.85546875" customWidth="1"/>
    <col min="6" max="6" width="14.42578125" customWidth="1"/>
    <col min="7" max="7" width="15.85546875" customWidth="1"/>
  </cols>
  <sheetData>
    <row r="1" spans="1:7" ht="15.75" x14ac:dyDescent="0.25">
      <c r="A1" s="213"/>
      <c r="B1" s="214"/>
      <c r="C1" s="215"/>
      <c r="D1" s="216"/>
      <c r="E1" s="217"/>
      <c r="F1" s="214"/>
      <c r="G1" s="218"/>
    </row>
    <row r="2" spans="1:7" ht="15.75" x14ac:dyDescent="0.25">
      <c r="A2" s="213"/>
      <c r="B2" s="214"/>
      <c r="C2" s="215"/>
      <c r="D2" s="216"/>
      <c r="E2" s="217"/>
      <c r="F2" s="214"/>
      <c r="G2" s="218"/>
    </row>
    <row r="3" spans="1:7" ht="15.75" x14ac:dyDescent="0.25">
      <c r="A3" s="213"/>
      <c r="B3" s="214"/>
      <c r="C3" s="215"/>
      <c r="D3" s="216"/>
      <c r="E3" s="217"/>
      <c r="F3" s="214"/>
      <c r="G3" s="218"/>
    </row>
    <row r="4" spans="1:7" ht="18" x14ac:dyDescent="0.25">
      <c r="A4" s="7" t="s">
        <v>0</v>
      </c>
      <c r="B4" s="7"/>
      <c r="C4" s="7"/>
      <c r="D4" s="7"/>
      <c r="E4" s="7"/>
      <c r="F4" s="7"/>
      <c r="G4" s="7"/>
    </row>
    <row r="5" spans="1:7" x14ac:dyDescent="0.25">
      <c r="A5" s="8" t="s">
        <v>1</v>
      </c>
      <c r="B5" s="8"/>
      <c r="C5" s="8"/>
      <c r="D5" s="8"/>
      <c r="E5" s="8"/>
      <c r="F5" s="8"/>
      <c r="G5" s="8"/>
    </row>
    <row r="6" spans="1:7" x14ac:dyDescent="0.25">
      <c r="A6" s="9" t="s">
        <v>2</v>
      </c>
      <c r="B6" s="9"/>
      <c r="C6" s="9"/>
      <c r="D6" s="9"/>
      <c r="E6" s="9"/>
      <c r="F6" s="9"/>
      <c r="G6" s="9"/>
    </row>
    <row r="7" spans="1:7" x14ac:dyDescent="0.25">
      <c r="A7" s="9" t="s">
        <v>3</v>
      </c>
      <c r="B7" s="9"/>
      <c r="C7" s="9"/>
      <c r="D7" s="9"/>
      <c r="E7" s="9"/>
      <c r="F7" s="9"/>
      <c r="G7" s="9"/>
    </row>
    <row r="8" spans="1:7" ht="15.75" x14ac:dyDescent="0.25">
      <c r="A8" s="219" t="s">
        <v>66</v>
      </c>
      <c r="B8" s="148"/>
      <c r="C8" s="220"/>
      <c r="D8" s="221"/>
      <c r="E8" s="222"/>
      <c r="F8" s="222"/>
      <c r="G8" s="223" t="s">
        <v>5</v>
      </c>
    </row>
    <row r="9" spans="1:7" x14ac:dyDescent="0.25">
      <c r="A9" s="91"/>
      <c r="B9" s="91"/>
      <c r="C9" s="215"/>
      <c r="D9" s="224"/>
      <c r="E9" s="217"/>
      <c r="F9" s="225"/>
      <c r="G9" s="226" t="s">
        <v>6</v>
      </c>
    </row>
    <row r="10" spans="1:7" x14ac:dyDescent="0.25">
      <c r="A10" s="94" t="s">
        <v>54</v>
      </c>
      <c r="B10" s="227"/>
      <c r="C10" s="228"/>
      <c r="D10" s="228"/>
      <c r="E10" s="229"/>
      <c r="F10" s="230">
        <v>0</v>
      </c>
      <c r="G10" s="231"/>
    </row>
    <row r="11" spans="1:7" x14ac:dyDescent="0.25">
      <c r="A11" s="94" t="s">
        <v>67</v>
      </c>
      <c r="B11" s="227"/>
      <c r="C11" s="228"/>
      <c r="D11" s="228"/>
      <c r="E11" s="229"/>
      <c r="F11" s="232">
        <v>0</v>
      </c>
      <c r="G11" s="231"/>
    </row>
    <row r="12" spans="1:7" x14ac:dyDescent="0.25">
      <c r="A12" s="229"/>
      <c r="B12" s="233"/>
      <c r="C12" s="229"/>
      <c r="D12" s="234" t="s">
        <v>39</v>
      </c>
      <c r="E12" s="229"/>
      <c r="F12" s="230"/>
      <c r="G12" s="235">
        <f>F10+F11</f>
        <v>0</v>
      </c>
    </row>
    <row r="13" spans="1:7" x14ac:dyDescent="0.25">
      <c r="A13" s="236" t="s">
        <v>10</v>
      </c>
      <c r="B13" s="233"/>
      <c r="C13" s="229"/>
      <c r="D13" s="229"/>
      <c r="E13" s="229"/>
      <c r="F13" s="237"/>
      <c r="G13" s="238"/>
    </row>
    <row r="14" spans="1:7" ht="15.75" x14ac:dyDescent="0.25">
      <c r="A14" s="106" t="s">
        <v>68</v>
      </c>
      <c r="B14" s="106"/>
      <c r="C14" s="106"/>
      <c r="D14" s="106"/>
      <c r="E14" s="239"/>
      <c r="F14" s="230">
        <v>0</v>
      </c>
      <c r="G14" s="238"/>
    </row>
    <row r="15" spans="1:7" x14ac:dyDescent="0.25">
      <c r="A15" s="215"/>
      <c r="B15" s="233"/>
      <c r="C15" s="234"/>
      <c r="D15" s="234" t="s">
        <v>39</v>
      </c>
      <c r="E15" s="240"/>
      <c r="F15" s="238"/>
      <c r="G15" s="235">
        <f>F14</f>
        <v>0</v>
      </c>
    </row>
    <row r="16" spans="1:7" x14ac:dyDescent="0.25">
      <c r="A16" s="236" t="s">
        <v>13</v>
      </c>
      <c r="B16" s="106"/>
      <c r="C16" s="106"/>
      <c r="D16" s="229"/>
      <c r="E16" s="240"/>
      <c r="F16" s="238"/>
      <c r="G16" s="237"/>
    </row>
    <row r="17" spans="1:7" x14ac:dyDescent="0.25">
      <c r="A17" s="241" t="s">
        <v>69</v>
      </c>
      <c r="B17" s="241"/>
      <c r="C17" s="106"/>
      <c r="D17" s="229"/>
      <c r="E17" s="240"/>
      <c r="F17" s="242">
        <v>0</v>
      </c>
      <c r="G17" s="237"/>
    </row>
    <row r="18" spans="1:7" x14ac:dyDescent="0.25">
      <c r="A18" s="241" t="s">
        <v>70</v>
      </c>
      <c r="B18" s="241"/>
      <c r="C18" s="106"/>
      <c r="D18" s="229"/>
      <c r="E18" s="240"/>
      <c r="F18" s="243"/>
      <c r="G18" s="237"/>
    </row>
    <row r="19" spans="1:7" x14ac:dyDescent="0.25">
      <c r="A19" s="241" t="s">
        <v>71</v>
      </c>
      <c r="B19" s="241"/>
      <c r="C19" s="106"/>
      <c r="D19" s="229"/>
      <c r="E19" s="240"/>
      <c r="F19" s="243"/>
      <c r="G19" s="237"/>
    </row>
    <row r="20" spans="1:7" x14ac:dyDescent="0.25">
      <c r="A20" s="241" t="s">
        <v>72</v>
      </c>
      <c r="B20" s="241"/>
      <c r="C20" s="106"/>
      <c r="D20" s="229"/>
      <c r="E20" s="240"/>
      <c r="F20" s="244"/>
      <c r="G20" s="237"/>
    </row>
    <row r="21" spans="1:7" x14ac:dyDescent="0.25">
      <c r="A21" s="234"/>
      <c r="B21" s="233"/>
      <c r="C21" s="215"/>
      <c r="D21" s="234" t="s">
        <v>17</v>
      </c>
      <c r="E21" s="240"/>
      <c r="F21" s="238"/>
      <c r="G21" s="245">
        <f>G12+G15-F20</f>
        <v>0</v>
      </c>
    </row>
    <row r="22" spans="1:7" x14ac:dyDescent="0.25">
      <c r="A22" s="236" t="s">
        <v>18</v>
      </c>
      <c r="B22" s="233"/>
      <c r="C22" s="229"/>
      <c r="D22" s="229"/>
      <c r="E22" s="229"/>
      <c r="F22" s="246"/>
      <c r="G22" s="247"/>
    </row>
    <row r="23" spans="1:7" x14ac:dyDescent="0.25">
      <c r="A23" s="105" t="s">
        <v>43</v>
      </c>
      <c r="B23" s="233"/>
      <c r="C23" s="229"/>
      <c r="D23" s="229"/>
      <c r="E23" s="229"/>
      <c r="F23" s="248"/>
      <c r="G23" s="246"/>
    </row>
    <row r="24" spans="1:7" ht="15.75" x14ac:dyDescent="0.25">
      <c r="A24" s="234" t="s">
        <v>13</v>
      </c>
      <c r="B24" s="233"/>
      <c r="C24" s="229"/>
      <c r="D24" s="229"/>
      <c r="E24" s="249"/>
      <c r="F24" s="250"/>
      <c r="G24" s="247"/>
    </row>
    <row r="25" spans="1:7" ht="15.75" x14ac:dyDescent="0.25">
      <c r="A25" s="106" t="s">
        <v>44</v>
      </c>
      <c r="B25" s="233"/>
      <c r="C25" s="229"/>
      <c r="D25" s="229"/>
      <c r="E25" s="249"/>
      <c r="F25" s="251"/>
      <c r="G25" s="248"/>
    </row>
    <row r="26" spans="1:7" ht="16.5" thickBot="1" x14ac:dyDescent="0.3">
      <c r="A26" s="234" t="s">
        <v>45</v>
      </c>
      <c r="B26" s="233"/>
      <c r="C26" s="229"/>
      <c r="D26" s="229"/>
      <c r="E26" s="249"/>
      <c r="F26" s="251"/>
      <c r="G26" s="252">
        <f>G21</f>
        <v>0</v>
      </c>
    </row>
    <row r="27" spans="1:7" ht="16.5" thickTop="1" thickBot="1" x14ac:dyDescent="0.3">
      <c r="A27" s="253" t="s">
        <v>21</v>
      </c>
      <c r="B27" s="253"/>
      <c r="C27" s="253"/>
      <c r="D27" s="253"/>
      <c r="E27" s="254"/>
      <c r="F27" s="254"/>
      <c r="G27" s="255"/>
    </row>
    <row r="28" spans="1:7" ht="15.75" thickTop="1" x14ac:dyDescent="0.25">
      <c r="A28" s="94" t="s">
        <v>73</v>
      </c>
      <c r="B28" s="105"/>
      <c r="C28" s="105"/>
      <c r="D28" s="105"/>
      <c r="E28" s="256"/>
      <c r="F28" s="257">
        <v>0</v>
      </c>
      <c r="G28" s="258"/>
    </row>
    <row r="29" spans="1:7" x14ac:dyDescent="0.25">
      <c r="A29" s="94" t="s">
        <v>74</v>
      </c>
      <c r="B29" s="105"/>
      <c r="C29" s="105"/>
      <c r="D29" s="105"/>
      <c r="E29" s="259"/>
      <c r="F29" s="259"/>
      <c r="G29" s="260"/>
    </row>
    <row r="30" spans="1:7" ht="15.75" thickBot="1" x14ac:dyDescent="0.3">
      <c r="A30" s="106"/>
      <c r="B30" s="106"/>
      <c r="C30" s="106" t="s">
        <v>48</v>
      </c>
      <c r="D30" s="106"/>
      <c r="E30" s="260"/>
      <c r="F30" s="260"/>
      <c r="G30" s="261">
        <f>F28+E29</f>
        <v>0</v>
      </c>
    </row>
    <row r="31" spans="1:7" ht="15.75" thickTop="1" x14ac:dyDescent="0.25">
      <c r="A31" s="106" t="s">
        <v>18</v>
      </c>
      <c r="B31" s="106"/>
      <c r="C31" s="106"/>
      <c r="D31" s="106"/>
      <c r="E31" s="262" t="s">
        <v>75</v>
      </c>
      <c r="F31" s="263"/>
      <c r="G31" s="260"/>
    </row>
    <row r="32" spans="1:7" ht="15.75" x14ac:dyDescent="0.25">
      <c r="A32" s="106" t="s">
        <v>76</v>
      </c>
      <c r="B32" s="106"/>
      <c r="C32" s="106"/>
      <c r="D32" s="106"/>
      <c r="E32" s="239"/>
      <c r="F32" s="230"/>
      <c r="G32" s="264"/>
    </row>
    <row r="33" spans="1:7" ht="15.75" thickBot="1" x14ac:dyDescent="0.3">
      <c r="A33" s="106"/>
      <c r="B33" s="106"/>
      <c r="C33" s="106" t="s">
        <v>75</v>
      </c>
      <c r="D33" s="106"/>
      <c r="E33" s="265"/>
      <c r="F33" s="265"/>
      <c r="G33" s="261">
        <f>SUM(F32:F32)</f>
        <v>0</v>
      </c>
    </row>
    <row r="34" spans="1:7" ht="15.75" thickTop="1" x14ac:dyDescent="0.25">
      <c r="A34" s="105" t="s">
        <v>13</v>
      </c>
      <c r="B34" s="106"/>
      <c r="C34" s="106"/>
      <c r="D34" s="106"/>
      <c r="E34" s="266"/>
      <c r="F34" s="266"/>
      <c r="G34" s="265"/>
    </row>
    <row r="35" spans="1:7" x14ac:dyDescent="0.25">
      <c r="A35" s="241" t="s">
        <v>69</v>
      </c>
      <c r="B35" s="241"/>
      <c r="C35" s="106"/>
      <c r="D35" s="229"/>
      <c r="E35" s="240"/>
      <c r="F35" s="267">
        <v>0</v>
      </c>
      <c r="G35" s="265"/>
    </row>
    <row r="36" spans="1:7" x14ac:dyDescent="0.25">
      <c r="A36" s="241" t="s">
        <v>70</v>
      </c>
      <c r="B36" s="241"/>
      <c r="C36" s="106"/>
      <c r="D36" s="229"/>
      <c r="E36" s="240"/>
      <c r="F36" s="243">
        <v>0</v>
      </c>
      <c r="G36" s="258"/>
    </row>
    <row r="37" spans="1:7" x14ac:dyDescent="0.25">
      <c r="A37" s="241" t="s">
        <v>71</v>
      </c>
      <c r="B37" s="241"/>
      <c r="C37" s="106"/>
      <c r="D37" s="229"/>
      <c r="E37" s="240"/>
      <c r="F37" s="243">
        <v>0</v>
      </c>
      <c r="G37" s="258"/>
    </row>
    <row r="38" spans="1:7" x14ac:dyDescent="0.25">
      <c r="A38" s="241" t="s">
        <v>77</v>
      </c>
      <c r="B38" s="106"/>
      <c r="C38" s="106"/>
      <c r="D38" s="106"/>
      <c r="E38" s="268"/>
      <c r="F38" s="269">
        <f>SUM(F35:F37)</f>
        <v>0</v>
      </c>
      <c r="G38" s="260"/>
    </row>
    <row r="39" spans="1:7" x14ac:dyDescent="0.25">
      <c r="A39" s="106"/>
      <c r="B39" s="106"/>
      <c r="C39" s="215"/>
      <c r="D39" s="234" t="s">
        <v>31</v>
      </c>
      <c r="E39" s="260"/>
      <c r="F39" s="260"/>
      <c r="G39" s="245">
        <f>G30+G33-F38</f>
        <v>0</v>
      </c>
    </row>
    <row r="40" spans="1:7" x14ac:dyDescent="0.25">
      <c r="A40" s="234"/>
      <c r="B40" s="233"/>
      <c r="C40" s="229"/>
      <c r="D40" s="229"/>
      <c r="E40" s="270"/>
      <c r="F40" s="238"/>
      <c r="G40" s="271"/>
    </row>
    <row r="41" spans="1:7" x14ac:dyDescent="0.25">
      <c r="A41" s="272" t="s">
        <v>78</v>
      </c>
      <c r="B41" s="272"/>
      <c r="C41" s="272"/>
      <c r="D41" s="129"/>
      <c r="E41" s="106"/>
      <c r="F41" s="119"/>
      <c r="G41" s="184"/>
    </row>
    <row r="42" spans="1:7" x14ac:dyDescent="0.25">
      <c r="A42" s="135" t="s">
        <v>51</v>
      </c>
      <c r="B42" s="135"/>
      <c r="C42" s="135"/>
      <c r="D42" s="134"/>
      <c r="E42" s="106"/>
      <c r="F42" s="136" t="s">
        <v>33</v>
      </c>
      <c r="G42" s="136"/>
    </row>
    <row r="43" spans="1:7" x14ac:dyDescent="0.25">
      <c r="A43" s="273"/>
      <c r="B43" s="273"/>
      <c r="C43" s="273"/>
      <c r="D43" s="142"/>
      <c r="E43" s="106"/>
      <c r="F43" s="142"/>
      <c r="G43" s="142"/>
    </row>
    <row r="44" spans="1:7" x14ac:dyDescent="0.25">
      <c r="A44" s="135" t="s">
        <v>34</v>
      </c>
      <c r="B44" s="135"/>
      <c r="C44" s="135"/>
      <c r="D44" s="134"/>
      <c r="E44" s="134"/>
      <c r="F44" s="136" t="s">
        <v>35</v>
      </c>
      <c r="G44" s="136"/>
    </row>
    <row r="45" spans="1:7" x14ac:dyDescent="0.25">
      <c r="A45" s="142"/>
      <c r="B45" s="142"/>
      <c r="C45" s="142"/>
      <c r="D45" s="142"/>
      <c r="E45" s="142"/>
      <c r="F45" s="142"/>
      <c r="G45" s="142"/>
    </row>
    <row r="46" spans="1:7" x14ac:dyDescent="0.25">
      <c r="A46" s="142"/>
      <c r="B46" s="142"/>
      <c r="C46" s="142"/>
      <c r="D46" s="142"/>
      <c r="E46" s="142"/>
      <c r="F46" s="142"/>
      <c r="G46" s="142"/>
    </row>
    <row r="47" spans="1:7" x14ac:dyDescent="0.25">
      <c r="A47" s="134"/>
      <c r="B47" s="129"/>
      <c r="C47" s="106"/>
      <c r="D47" s="106"/>
      <c r="E47" s="106"/>
      <c r="F47" s="142"/>
      <c r="G47" s="142"/>
    </row>
    <row r="48" spans="1:7" x14ac:dyDescent="0.25">
      <c r="A48" s="134"/>
      <c r="B48" s="129"/>
      <c r="C48" s="106"/>
      <c r="D48" s="106"/>
      <c r="E48" s="106"/>
      <c r="F48" s="142"/>
      <c r="G48" s="142"/>
    </row>
  </sheetData>
  <mergeCells count="13">
    <mergeCell ref="E34:F34"/>
    <mergeCell ref="A41:C41"/>
    <mergeCell ref="A42:C42"/>
    <mergeCell ref="F42:G42"/>
    <mergeCell ref="A43:C43"/>
    <mergeCell ref="A44:C44"/>
    <mergeCell ref="F44:G44"/>
    <mergeCell ref="A4:G4"/>
    <mergeCell ref="A5:G5"/>
    <mergeCell ref="A6:G6"/>
    <mergeCell ref="A7:G7"/>
    <mergeCell ref="A9:B9"/>
    <mergeCell ref="E29:F2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I15" sqref="I15"/>
    </sheetView>
  </sheetViews>
  <sheetFormatPr baseColWidth="10" defaultRowHeight="15" x14ac:dyDescent="0.25"/>
  <cols>
    <col min="1" max="1" width="31.28515625" customWidth="1"/>
    <col min="2" max="2" width="8.42578125" customWidth="1"/>
    <col min="3" max="3" width="6" customWidth="1"/>
    <col min="4" max="4" width="9.28515625" customWidth="1"/>
    <col min="5" max="5" width="2.28515625" customWidth="1"/>
    <col min="6" max="6" width="15.5703125" customWidth="1"/>
    <col min="7" max="7" width="17.42578125" customWidth="1"/>
  </cols>
  <sheetData>
    <row r="1" spans="1:7" ht="15.75" x14ac:dyDescent="0.25">
      <c r="A1" s="274"/>
      <c r="B1" s="275"/>
      <c r="C1" s="17"/>
      <c r="D1" s="4"/>
      <c r="E1" s="19"/>
      <c r="F1" s="275"/>
      <c r="G1" s="275"/>
    </row>
    <row r="2" spans="1:7" ht="15.75" x14ac:dyDescent="0.25">
      <c r="A2" s="274"/>
      <c r="B2" s="275"/>
      <c r="C2" s="17"/>
      <c r="D2" s="4"/>
      <c r="E2" s="19"/>
      <c r="F2" s="275"/>
      <c r="G2" s="275"/>
    </row>
    <row r="3" spans="1:7" ht="15.75" x14ac:dyDescent="0.25">
      <c r="A3" s="276" t="s">
        <v>0</v>
      </c>
      <c r="B3" s="276"/>
      <c r="C3" s="276"/>
      <c r="D3" s="276"/>
      <c r="E3" s="276"/>
      <c r="F3" s="276"/>
      <c r="G3" s="276"/>
    </row>
    <row r="4" spans="1:7" x14ac:dyDescent="0.25">
      <c r="A4" s="277" t="s">
        <v>1</v>
      </c>
      <c r="B4" s="277"/>
      <c r="C4" s="277"/>
      <c r="D4" s="277"/>
      <c r="E4" s="277"/>
      <c r="F4" s="277"/>
      <c r="G4" s="277"/>
    </row>
    <row r="5" spans="1:7" ht="15.75" x14ac:dyDescent="0.25">
      <c r="A5" s="276" t="s">
        <v>3</v>
      </c>
      <c r="B5" s="276"/>
      <c r="C5" s="276"/>
      <c r="D5" s="276"/>
      <c r="E5" s="276"/>
      <c r="F5" s="276"/>
      <c r="G5" s="276"/>
    </row>
    <row r="6" spans="1:7" x14ac:dyDescent="0.25">
      <c r="A6" s="278" t="s">
        <v>79</v>
      </c>
      <c r="B6" s="278"/>
      <c r="C6" s="278"/>
      <c r="D6" s="278"/>
      <c r="E6" s="279"/>
      <c r="F6" s="279"/>
      <c r="G6" s="280" t="s">
        <v>5</v>
      </c>
    </row>
    <row r="7" spans="1:7" ht="15.75" x14ac:dyDescent="0.25">
      <c r="A7" s="278" t="s">
        <v>80</v>
      </c>
      <c r="B7" s="278"/>
      <c r="C7" s="281"/>
      <c r="D7" s="282"/>
      <c r="E7" s="283"/>
      <c r="F7" s="283"/>
      <c r="G7" s="284" t="s">
        <v>6</v>
      </c>
    </row>
    <row r="8" spans="1:7" x14ac:dyDescent="0.25">
      <c r="A8" s="285" t="s">
        <v>81</v>
      </c>
      <c r="B8" s="285"/>
      <c r="C8" s="285"/>
      <c r="D8" s="285"/>
      <c r="E8" s="286"/>
      <c r="F8" s="97">
        <v>1296629872.79</v>
      </c>
      <c r="G8" s="98"/>
    </row>
    <row r="9" spans="1:7" x14ac:dyDescent="0.25">
      <c r="A9" s="285" t="s">
        <v>82</v>
      </c>
      <c r="B9" s="285"/>
      <c r="C9" s="285"/>
      <c r="D9" s="285"/>
      <c r="E9" s="286"/>
      <c r="F9" s="99"/>
      <c r="G9" s="98"/>
    </row>
    <row r="10" spans="1:7" ht="15.75" x14ac:dyDescent="0.25">
      <c r="A10" s="61"/>
      <c r="B10" s="287"/>
      <c r="C10" s="286"/>
      <c r="D10" s="286" t="s">
        <v>83</v>
      </c>
      <c r="E10" s="286"/>
      <c r="F10" s="97"/>
      <c r="G10" s="101">
        <f>F8+F9</f>
        <v>1296629872.79</v>
      </c>
    </row>
    <row r="11" spans="1:7" x14ac:dyDescent="0.25">
      <c r="A11" s="102" t="s">
        <v>18</v>
      </c>
      <c r="B11" s="287"/>
      <c r="C11" s="286"/>
      <c r="D11" s="286"/>
      <c r="E11" s="286"/>
      <c r="F11" s="103"/>
      <c r="G11" s="104"/>
    </row>
    <row r="12" spans="1:7" x14ac:dyDescent="0.25">
      <c r="A12" s="288" t="s">
        <v>84</v>
      </c>
      <c r="B12" s="289"/>
      <c r="C12" s="289"/>
      <c r="D12" s="286"/>
      <c r="E12" s="286"/>
      <c r="F12" s="97">
        <v>662720</v>
      </c>
      <c r="G12" s="104"/>
    </row>
    <row r="13" spans="1:7" x14ac:dyDescent="0.25">
      <c r="A13" s="288" t="s">
        <v>85</v>
      </c>
      <c r="B13" s="289"/>
      <c r="C13" s="289"/>
      <c r="D13" s="286"/>
      <c r="E13" s="286"/>
      <c r="F13" s="99">
        <v>10800</v>
      </c>
      <c r="G13" s="104"/>
    </row>
    <row r="14" spans="1:7" x14ac:dyDescent="0.25">
      <c r="A14" s="288" t="s">
        <v>86</v>
      </c>
      <c r="B14" s="289"/>
      <c r="C14" s="289"/>
      <c r="D14" s="286"/>
      <c r="E14" s="286"/>
      <c r="F14" s="99">
        <v>47041360</v>
      </c>
      <c r="G14" s="104"/>
    </row>
    <row r="15" spans="1:7" x14ac:dyDescent="0.25">
      <c r="A15" s="288"/>
      <c r="B15" s="289"/>
      <c r="C15" s="289"/>
      <c r="D15" s="286"/>
      <c r="E15" s="286"/>
      <c r="F15" s="103"/>
      <c r="G15" s="290"/>
    </row>
    <row r="16" spans="1:7" ht="15.75" x14ac:dyDescent="0.25">
      <c r="A16" s="61"/>
      <c r="B16" s="287"/>
      <c r="C16" s="291"/>
      <c r="D16" s="286" t="s">
        <v>87</v>
      </c>
      <c r="E16" s="292"/>
      <c r="F16" s="110"/>
      <c r="G16" s="293">
        <f>+F12+F13+F14+F15</f>
        <v>47714880</v>
      </c>
    </row>
    <row r="17" spans="1:7" x14ac:dyDescent="0.25">
      <c r="A17" s="102" t="s">
        <v>13</v>
      </c>
      <c r="B17" s="105"/>
      <c r="C17" s="105"/>
      <c r="D17" s="286"/>
      <c r="E17" s="292"/>
      <c r="F17" s="104"/>
      <c r="G17" s="103"/>
    </row>
    <row r="18" spans="1:7" x14ac:dyDescent="0.25">
      <c r="A18" s="288" t="s">
        <v>88</v>
      </c>
      <c r="B18" s="289"/>
      <c r="C18" s="289"/>
      <c r="D18" s="286"/>
      <c r="E18" s="292"/>
      <c r="F18" s="294">
        <v>115788675.38</v>
      </c>
      <c r="G18" s="103"/>
    </row>
    <row r="19" spans="1:7" x14ac:dyDescent="0.25">
      <c r="A19" s="288" t="s">
        <v>89</v>
      </c>
      <c r="B19" s="289"/>
      <c r="C19" s="289"/>
      <c r="D19" s="286"/>
      <c r="E19" s="292"/>
      <c r="F19" s="294">
        <v>122180</v>
      </c>
      <c r="G19" s="103"/>
    </row>
    <row r="20" spans="1:7" ht="15.75" x14ac:dyDescent="0.25">
      <c r="A20" s="46"/>
      <c r="B20" s="289"/>
      <c r="C20" s="286"/>
      <c r="D20" s="289" t="s">
        <v>90</v>
      </c>
      <c r="E20" s="292"/>
      <c r="F20" s="295"/>
      <c r="G20" s="296">
        <f>F18+F19</f>
        <v>115910855.38</v>
      </c>
    </row>
    <row r="21" spans="1:7" ht="15.75" x14ac:dyDescent="0.25">
      <c r="A21" s="46"/>
      <c r="B21" s="289"/>
      <c r="C21" s="286"/>
      <c r="D21" s="289"/>
      <c r="E21" s="292"/>
      <c r="F21" s="297"/>
      <c r="G21" s="298"/>
    </row>
    <row r="22" spans="1:7" ht="15.75" thickBot="1" x14ac:dyDescent="0.3">
      <c r="A22" s="291"/>
      <c r="B22" s="287"/>
      <c r="C22" s="286"/>
      <c r="D22" s="291" t="s">
        <v>17</v>
      </c>
      <c r="E22" s="292"/>
      <c r="F22" s="104"/>
      <c r="G22" s="299">
        <f>G10+G16-G20</f>
        <v>1228433897.4099998</v>
      </c>
    </row>
    <row r="23" spans="1:7" ht="15.75" thickTop="1" x14ac:dyDescent="0.25">
      <c r="A23" s="300" t="s">
        <v>18</v>
      </c>
      <c r="B23" s="287"/>
      <c r="C23" s="286"/>
      <c r="D23" s="286"/>
      <c r="E23" s="286"/>
      <c r="F23" s="104"/>
      <c r="G23" s="103"/>
    </row>
    <row r="24" spans="1:7" x14ac:dyDescent="0.25">
      <c r="A24" s="288" t="s">
        <v>91</v>
      </c>
      <c r="B24" s="287"/>
      <c r="C24" s="286"/>
      <c r="D24" s="286"/>
      <c r="E24" s="286"/>
      <c r="F24" s="97">
        <v>55096678.950000003</v>
      </c>
      <c r="G24" s="104"/>
    </row>
    <row r="25" spans="1:7" ht="15.75" thickBot="1" x14ac:dyDescent="0.3">
      <c r="A25" s="286"/>
      <c r="B25" s="287"/>
      <c r="C25" s="286"/>
      <c r="D25" s="286"/>
      <c r="E25" s="286"/>
      <c r="F25" s="104"/>
      <c r="G25" s="122">
        <f>G22+F24</f>
        <v>1283530576.3599999</v>
      </c>
    </row>
    <row r="26" spans="1:7" ht="15.75" thickTop="1" x14ac:dyDescent="0.25">
      <c r="A26" s="291" t="s">
        <v>13</v>
      </c>
      <c r="B26" s="287"/>
      <c r="C26" s="286"/>
      <c r="D26" s="286"/>
      <c r="E26" s="286"/>
      <c r="F26" s="110"/>
      <c r="G26" s="103"/>
    </row>
    <row r="27" spans="1:7" x14ac:dyDescent="0.25">
      <c r="A27" s="301" t="s">
        <v>92</v>
      </c>
      <c r="B27" s="301"/>
      <c r="C27" s="301"/>
      <c r="D27" s="301"/>
      <c r="E27" s="286" t="s">
        <v>93</v>
      </c>
      <c r="F27" s="302"/>
      <c r="G27" s="103"/>
    </row>
    <row r="28" spans="1:7" x14ac:dyDescent="0.25">
      <c r="A28" s="303" t="s">
        <v>94</v>
      </c>
      <c r="B28" s="287"/>
      <c r="C28" s="286"/>
      <c r="D28" s="286"/>
      <c r="E28" s="286"/>
      <c r="F28" s="302">
        <v>600</v>
      </c>
      <c r="G28" s="103"/>
    </row>
    <row r="29" spans="1:7" ht="15.75" thickBot="1" x14ac:dyDescent="0.3">
      <c r="A29" s="291" t="s">
        <v>95</v>
      </c>
      <c r="B29" s="287"/>
      <c r="C29" s="286"/>
      <c r="D29" s="286"/>
      <c r="E29" s="286"/>
      <c r="F29" s="110"/>
      <c r="G29" s="304">
        <f>G25-F27-F28</f>
        <v>1283529976.3599999</v>
      </c>
    </row>
    <row r="30" spans="1:7" ht="16.5" thickTop="1" thickBot="1" x14ac:dyDescent="0.3">
      <c r="A30" s="291"/>
      <c r="B30" s="287"/>
      <c r="C30" s="286"/>
      <c r="D30" s="286"/>
      <c r="E30" s="286"/>
      <c r="F30" s="104"/>
      <c r="G30" s="131"/>
    </row>
    <row r="31" spans="1:7" ht="16.5" thickTop="1" thickBot="1" x14ac:dyDescent="0.3">
      <c r="A31" s="305" t="s">
        <v>21</v>
      </c>
      <c r="B31" s="305"/>
      <c r="C31" s="305"/>
      <c r="D31" s="305"/>
      <c r="E31" s="305"/>
      <c r="F31" s="305"/>
      <c r="G31" s="305"/>
    </row>
    <row r="32" spans="1:7" ht="15.75" thickTop="1" x14ac:dyDescent="0.25">
      <c r="A32" s="306" t="s">
        <v>96</v>
      </c>
      <c r="B32" s="306"/>
      <c r="C32" s="306"/>
      <c r="D32" s="306"/>
      <c r="E32" s="307"/>
      <c r="F32" s="308">
        <v>1321217511.2</v>
      </c>
      <c r="G32" s="309"/>
    </row>
    <row r="33" spans="1:7" x14ac:dyDescent="0.25">
      <c r="A33" s="310" t="s">
        <v>97</v>
      </c>
      <c r="B33" s="310"/>
      <c r="C33" s="310"/>
      <c r="D33" s="310"/>
      <c r="E33" s="311"/>
      <c r="F33" s="311"/>
      <c r="G33" s="289"/>
    </row>
    <row r="34" spans="1:7" ht="16.5" thickBot="1" x14ac:dyDescent="0.3">
      <c r="A34" s="289"/>
      <c r="B34" s="289"/>
      <c r="C34" s="61"/>
      <c r="D34" s="289" t="s">
        <v>48</v>
      </c>
      <c r="E34" s="289"/>
      <c r="F34" s="289"/>
      <c r="G34" s="122">
        <f>F32+E33</f>
        <v>1321217511.2</v>
      </c>
    </row>
    <row r="35" spans="1:7" ht="15.75" thickTop="1" x14ac:dyDescent="0.25">
      <c r="A35" s="300" t="s">
        <v>18</v>
      </c>
      <c r="B35" s="289"/>
      <c r="C35" s="289"/>
      <c r="D35" s="289"/>
      <c r="E35" s="312"/>
      <c r="F35" s="313"/>
      <c r="G35" s="289"/>
    </row>
    <row r="36" spans="1:7" x14ac:dyDescent="0.25">
      <c r="A36" s="288" t="s">
        <v>84</v>
      </c>
      <c r="B36" s="289"/>
      <c r="C36" s="289"/>
      <c r="D36" s="286"/>
      <c r="E36" s="286"/>
      <c r="F36" s="97">
        <v>662720</v>
      </c>
      <c r="G36" s="289"/>
    </row>
    <row r="37" spans="1:7" x14ac:dyDescent="0.25">
      <c r="A37" s="288" t="s">
        <v>85</v>
      </c>
      <c r="B37" s="289"/>
      <c r="C37" s="289"/>
      <c r="D37" s="286"/>
      <c r="E37" s="286"/>
      <c r="F37" s="99">
        <v>10800</v>
      </c>
      <c r="G37" s="289"/>
    </row>
    <row r="38" spans="1:7" x14ac:dyDescent="0.25">
      <c r="A38" s="288" t="s">
        <v>86</v>
      </c>
      <c r="B38" s="289"/>
      <c r="C38" s="289"/>
      <c r="D38" s="286"/>
      <c r="E38" s="286"/>
      <c r="F38" s="99">
        <v>47041360</v>
      </c>
      <c r="G38" s="289"/>
    </row>
    <row r="39" spans="1:7" ht="16.5" thickBot="1" x14ac:dyDescent="0.3">
      <c r="A39" s="289"/>
      <c r="B39" s="289"/>
      <c r="C39" s="61"/>
      <c r="D39" s="289" t="s">
        <v>98</v>
      </c>
      <c r="E39" s="314"/>
      <c r="F39" s="314"/>
      <c r="G39" s="122">
        <f>F36+F37+F38</f>
        <v>47714880</v>
      </c>
    </row>
    <row r="40" spans="1:7" ht="15.75" thickTop="1" x14ac:dyDescent="0.25">
      <c r="A40" s="300" t="s">
        <v>13</v>
      </c>
      <c r="B40" s="289"/>
      <c r="C40" s="289"/>
      <c r="D40" s="289"/>
      <c r="E40" s="314"/>
      <c r="F40" s="314"/>
      <c r="G40" s="314"/>
    </row>
    <row r="41" spans="1:7" x14ac:dyDescent="0.25">
      <c r="A41" s="289" t="s">
        <v>99</v>
      </c>
      <c r="B41" s="289"/>
      <c r="C41" s="288"/>
      <c r="D41" s="289"/>
      <c r="E41" s="292"/>
      <c r="F41" s="315">
        <v>115788675.38</v>
      </c>
      <c r="G41" s="309"/>
    </row>
    <row r="42" spans="1:7" x14ac:dyDescent="0.25">
      <c r="A42" s="289" t="s">
        <v>100</v>
      </c>
      <c r="B42" s="289"/>
      <c r="C42" s="288"/>
      <c r="D42" s="289"/>
      <c r="E42" s="292"/>
      <c r="F42" s="316">
        <v>24709818.41</v>
      </c>
      <c r="G42" s="309"/>
    </row>
    <row r="43" spans="1:7" ht="15.75" x14ac:dyDescent="0.25">
      <c r="A43" s="61"/>
      <c r="B43" s="289"/>
      <c r="C43" s="289"/>
      <c r="D43" s="289" t="s">
        <v>101</v>
      </c>
      <c r="E43" s="313"/>
      <c r="F43" s="313"/>
      <c r="G43" s="317">
        <f>F41+F42</f>
        <v>140498493.78999999</v>
      </c>
    </row>
    <row r="44" spans="1:7" x14ac:dyDescent="0.25">
      <c r="A44" s="300"/>
      <c r="B44" s="289"/>
      <c r="C44" s="289"/>
      <c r="D44" s="289"/>
      <c r="E44" s="318"/>
      <c r="F44" s="313"/>
      <c r="G44" s="317"/>
    </row>
    <row r="45" spans="1:7" ht="15.75" thickBot="1" x14ac:dyDescent="0.3">
      <c r="A45" s="289"/>
      <c r="B45" s="289"/>
      <c r="C45" s="286"/>
      <c r="D45" s="291" t="s">
        <v>31</v>
      </c>
      <c r="E45" s="289"/>
      <c r="F45" s="289"/>
      <c r="G45" s="299">
        <f>G34+G39-G43</f>
        <v>1228433897.4100001</v>
      </c>
    </row>
    <row r="46" spans="1:7" ht="15.75" thickTop="1" x14ac:dyDescent="0.25">
      <c r="A46" s="289"/>
      <c r="B46" s="289"/>
      <c r="C46" s="286"/>
      <c r="D46" s="291"/>
      <c r="E46" s="289"/>
      <c r="F46" s="289"/>
      <c r="G46" s="319"/>
    </row>
    <row r="47" spans="1:7" x14ac:dyDescent="0.25">
      <c r="A47" s="307"/>
      <c r="B47" s="199"/>
      <c r="C47" s="320"/>
      <c r="D47" s="291"/>
      <c r="E47" s="289"/>
      <c r="F47" s="289"/>
      <c r="G47" s="319"/>
    </row>
    <row r="48" spans="1:7" x14ac:dyDescent="0.25">
      <c r="A48" s="142" t="s">
        <v>51</v>
      </c>
      <c r="B48" s="134"/>
      <c r="C48" s="134"/>
      <c r="D48" s="105"/>
      <c r="E48" s="105"/>
      <c r="F48" s="136" t="s">
        <v>33</v>
      </c>
      <c r="G48" s="136"/>
    </row>
    <row r="49" spans="1:7" x14ac:dyDescent="0.25">
      <c r="A49" s="321"/>
      <c r="B49" s="134"/>
      <c r="C49" s="134"/>
      <c r="D49" s="105"/>
      <c r="E49" s="105"/>
      <c r="F49" s="142"/>
      <c r="G49" s="142"/>
    </row>
    <row r="50" spans="1:7" x14ac:dyDescent="0.25">
      <c r="A50" s="142" t="s">
        <v>34</v>
      </c>
      <c r="B50" s="134"/>
      <c r="C50" s="134"/>
      <c r="D50" s="134"/>
      <c r="E50" s="134"/>
      <c r="F50" s="136" t="s">
        <v>35</v>
      </c>
      <c r="G50" s="136"/>
    </row>
    <row r="51" spans="1:7" x14ac:dyDescent="0.25">
      <c r="A51" s="142"/>
      <c r="B51" s="142"/>
      <c r="C51" s="142"/>
      <c r="D51" s="142"/>
      <c r="E51" s="142"/>
      <c r="F51" s="142"/>
      <c r="G51" s="142"/>
    </row>
  </sheetData>
  <mergeCells count="12">
    <mergeCell ref="A31:G31"/>
    <mergeCell ref="A32:D32"/>
    <mergeCell ref="A33:D33"/>
    <mergeCell ref="E33:F33"/>
    <mergeCell ref="F48:G48"/>
    <mergeCell ref="F50:G50"/>
    <mergeCell ref="A3:G3"/>
    <mergeCell ref="A4:G4"/>
    <mergeCell ref="A5:G5"/>
    <mergeCell ref="A8:D8"/>
    <mergeCell ref="A9:D9"/>
    <mergeCell ref="A27:D2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Anticipos Financieros</vt:lpstr>
      <vt:lpstr>Colector</vt:lpstr>
      <vt:lpstr>Colectora de Rec. Directos</vt:lpstr>
      <vt:lpstr>Electronica</vt:lpstr>
      <vt:lpstr>Recursos Captacion Direct.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2024-05-08T18:46:40Z</dcterms:modified>
</cp:coreProperties>
</file>