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ticipos fin. 010-252595-1" sheetId="1" r:id="rId1"/>
    <sheet name="Colector 550" sheetId="2" r:id="rId2"/>
    <sheet name="Cuenta Colectora 010-2522901" sheetId="3" r:id="rId3"/>
    <sheet name="Tesorero 010-838489-1" sheetId="4" r:id="rId4"/>
    <sheet name="Electronica" sheetId="5" r:id="rId5"/>
  </sheets>
  <calcPr calcId="152511"/>
</workbook>
</file>

<file path=xl/calcChain.xml><?xml version="1.0" encoding="utf-8"?>
<calcChain xmlns="http://schemas.openxmlformats.org/spreadsheetml/2006/main">
  <c r="F41" i="5" l="1"/>
  <c r="G36" i="5"/>
  <c r="G32" i="5"/>
  <c r="G42" i="5" s="1"/>
  <c r="G16" i="5"/>
  <c r="G12" i="5"/>
  <c r="G22" i="5" s="1"/>
  <c r="G27" i="5" s="1"/>
  <c r="G46" i="4" l="1"/>
  <c r="G42" i="4"/>
  <c r="G36" i="4"/>
  <c r="G48" i="4" s="1"/>
  <c r="G21" i="4"/>
  <c r="G18" i="4"/>
  <c r="G12" i="4"/>
  <c r="G23" i="4" s="1"/>
  <c r="G27" i="4" s="1"/>
  <c r="G31" i="4" s="1"/>
  <c r="G43" i="3" l="1"/>
  <c r="G40" i="3"/>
  <c r="G45" i="3" s="1"/>
  <c r="G35" i="3"/>
  <c r="G20" i="3"/>
  <c r="G16" i="3"/>
  <c r="G22" i="3" s="1"/>
  <c r="G26" i="3" s="1"/>
  <c r="G30" i="3" s="1"/>
  <c r="G12" i="3"/>
  <c r="G38" i="2" l="1"/>
  <c r="G47" i="1" l="1"/>
  <c r="G39" i="1"/>
  <c r="G36" i="1"/>
  <c r="G48" i="1" s="1"/>
  <c r="G28" i="1"/>
  <c r="G22" i="1"/>
  <c r="G16" i="1"/>
  <c r="G12" i="1"/>
  <c r="G24" i="1" s="1"/>
  <c r="G31" i="1" s="1"/>
</calcChain>
</file>

<file path=xl/comments1.xml><?xml version="1.0" encoding="utf-8"?>
<comments xmlns="http://schemas.openxmlformats.org/spreadsheetml/2006/main">
  <authors>
    <author>Autor</author>
  </authors>
  <commentList>
    <comment ref="F45" authorId="0" shapeId="0">
      <text>
        <r>
          <rPr>
            <b/>
            <sz val="12"/>
            <color indexed="81"/>
            <rFont val="Tahoma"/>
            <family val="2"/>
          </rPr>
          <t>Del total del transito anterior queda pendiente este valor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>Del total del transito anterior se pago este monto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<sst xmlns="http://schemas.openxmlformats.org/spreadsheetml/2006/main" count="206" uniqueCount="105">
  <si>
    <t>COMEDORES ECONOMICOS DEL ESTADO</t>
  </si>
  <si>
    <t>SANTO DOMINGO, D.N.</t>
  </si>
  <si>
    <t>CONCILIACION DE CUENTA BANCARIA</t>
  </si>
  <si>
    <t>VALOR EN RD$</t>
  </si>
  <si>
    <t>BANRESERVAS CUENTA ANTICIPOS FINANCIEROS 010-252595-1</t>
  </si>
  <si>
    <t>FECHA</t>
  </si>
  <si>
    <t>31 Diciembre 2023</t>
  </si>
  <si>
    <t>Balance en libro del mes anterior Noviembre/2023…….………</t>
  </si>
  <si>
    <t>Depósito realizados mes de Diciembre/2023………………..….</t>
  </si>
  <si>
    <t>MAS</t>
  </si>
  <si>
    <t>Libr. Fondo Reponible  No.6722……………………………………………</t>
  </si>
  <si>
    <t xml:space="preserve">Ck. No. 000811 Anulado y Reintegrado…………………………………. </t>
  </si>
  <si>
    <t>MENOS:</t>
  </si>
  <si>
    <t>Transf. Enviada a consorcio de tarjetas CARDNET……………………………………..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</si>
  <si>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</si>
  <si>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</si>
  <si>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</si>
  <si>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BALANCE EN LIBRO-----------------------------------------------------</t>
  </si>
  <si>
    <t>MAS:</t>
  </si>
  <si>
    <t>Cheque en tránsito...............…………………………</t>
  </si>
  <si>
    <t>BALANCE SEGÚN EL BANCO……………………………………………………………………………..</t>
  </si>
  <si>
    <t>MOVIMIENTOS REALIZADOS POR EL BANCO:</t>
  </si>
  <si>
    <t>Balance en el mes anterior Noviembre/2023……….</t>
  </si>
  <si>
    <t>Depósito realizados mes de Diciembre/2023……....</t>
  </si>
  <si>
    <t>Libr. Fondo Reponible No. 6722 ……………………………………………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</si>
  <si>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</si>
  <si>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</si>
  <si>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</si>
  <si>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pendiente……………………………………………………</t>
  </si>
  <si>
    <t>Cheques transito del mes anterior pagados……………………………………………………</t>
  </si>
  <si>
    <t xml:space="preserve">    BALANCE EN BANCO...............………………..</t>
  </si>
  <si>
    <t xml:space="preserve">    PREPARADO POR</t>
  </si>
  <si>
    <t>REVISADO POR</t>
  </si>
  <si>
    <t>ENC.CONTABILIDAD</t>
  </si>
  <si>
    <t>DIRECTOR FINANCIERO</t>
  </si>
  <si>
    <r>
      <t>Sub-Total</t>
    </r>
    <r>
      <rPr>
        <sz val="12"/>
        <rFont val="Arial"/>
        <family val="2"/>
      </rPr>
      <t>…………………………………………………………………………………….</t>
    </r>
  </si>
  <si>
    <r>
      <rPr>
        <b/>
        <sz val="12"/>
        <rFont val="Arial"/>
        <family val="2"/>
      </rPr>
      <t>Sub-total</t>
    </r>
    <r>
      <rPr>
        <sz val="12"/>
        <rFont val="Arial"/>
        <family val="2"/>
      </rPr>
      <t>...................................................................</t>
    </r>
  </si>
  <si>
    <t>BANRESERVAS CUENTA COLECTORA 010-250055-0</t>
  </si>
  <si>
    <t>Balance en libro del mes anterior Noviembre/2023…………..</t>
  </si>
  <si>
    <t>Depósito realizados mes de Diciembre/2023…………………………..</t>
  </si>
  <si>
    <t>SUB-TOTAL--------------------------------------</t>
  </si>
  <si>
    <t>Aviso de credito...……………………………….</t>
  </si>
  <si>
    <t>Transferencia Recibidas...……………………………….</t>
  </si>
  <si>
    <t>Transferencia  enviada……………………………..</t>
  </si>
  <si>
    <t>Libramientos  en tránsito...............…………………………</t>
  </si>
  <si>
    <t>Depósitos en Tránsito...............................................</t>
  </si>
  <si>
    <t>BALANCE SEGÚN EL BANCO</t>
  </si>
  <si>
    <t>Balance en el mes anterior Noviembre/2023…………</t>
  </si>
  <si>
    <t>Depósito realizados mes de Diciembre/2023………..</t>
  </si>
  <si>
    <t>Sub-total...................................................................</t>
  </si>
  <si>
    <t>Aviso de credito…………………………………………………………</t>
  </si>
  <si>
    <t>Transf. enviada………………………………………………….</t>
  </si>
  <si>
    <t>PREPARADO POR</t>
  </si>
  <si>
    <t>BANRESERVAS CUENTA UNICA 010-252290-1</t>
  </si>
  <si>
    <t>Balance en libro del mes anterior Noviembre/2023</t>
  </si>
  <si>
    <t>Depósito realizados Loteria Nacional Diciembre/2023</t>
  </si>
  <si>
    <t>Sub-total--------------------------------------</t>
  </si>
  <si>
    <t>Transf. Procuradura Gral de la Rep……………………………………………….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</si>
  <si>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</si>
  <si>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</si>
  <si>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</si>
  <si>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</si>
  <si>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>Balance en el mes anterior Noviembre/2023…………………………</t>
  </si>
  <si>
    <t>Depósito realizados Diciembre/2023…………………………………….</t>
  </si>
  <si>
    <t>Transf. recibida Edeeste………………....…………………………..………</t>
  </si>
  <si>
    <t xml:space="preserve">                                                    </t>
  </si>
  <si>
    <t xml:space="preserve">                   PREPARADO POR</t>
  </si>
  <si>
    <t xml:space="preserve">BANRESERVAS CUENTA TESORERO 010-238489-4 </t>
  </si>
  <si>
    <t>Fondo 2079001000</t>
  </si>
  <si>
    <t>Balance en libro del mes anterior Noviembre/2023……………………….…………..………………</t>
  </si>
  <si>
    <t>Depósito realizados mes de Diciembre/2023……………………………………..</t>
  </si>
  <si>
    <t>Sub-total ------------------------------</t>
  </si>
  <si>
    <t>Transf. recibida de la Cuenta 010-252290-1 ( ingresos de clientes)…...……………</t>
  </si>
  <si>
    <t>Transf. recibida de la Cuenta 010-252290-1 (dep. Loteria)……………….……………………</t>
  </si>
  <si>
    <t>Ingresos por deduccion recibidas………………………………………………………..</t>
  </si>
  <si>
    <t>Total Ingresos------------------------------------</t>
  </si>
  <si>
    <t>Libramientos pagados……………………………………………………………..</t>
  </si>
  <si>
    <t>Sub Total…………………………………………………….</t>
  </si>
  <si>
    <t>Libramientos en transito ……………………………………………………………….…</t>
  </si>
  <si>
    <t>Valor cuota en credito en banco conciliado……………………………………...………………..</t>
  </si>
  <si>
    <t>…..</t>
  </si>
  <si>
    <t>Deposito en transito de la Unica a la Tesorero……………………………………………………………..</t>
  </si>
  <si>
    <t>BALANCE SEGÚN EL BANCO……………………………………………………...……………………</t>
  </si>
  <si>
    <t>Balance en el mes anterior Noviembre/2023………………………………………………….</t>
  </si>
  <si>
    <t>Depósito realizados mes de Diciembre/2023…………………………………………….</t>
  </si>
  <si>
    <t>Transf. recibida de la Cuenta 010-252290-1 ………………………………</t>
  </si>
  <si>
    <t>Ingresos por deduccion ………………….…………………………..</t>
  </si>
  <si>
    <t>Deposito en transito de la Unica a la Tesorero mes anterior…………………………..</t>
  </si>
  <si>
    <t>Total Ingresos...................................................................</t>
  </si>
  <si>
    <t>Libramientos pagados ………………………………….. …..............…………..</t>
  </si>
  <si>
    <t>Librs. Transito anterior…………………………………………………………………….</t>
  </si>
  <si>
    <t>Sub-total…………………………………………………</t>
  </si>
  <si>
    <t>BANRESERVAS CUENTA ELECTRONICA 016-001801-3</t>
  </si>
  <si>
    <t>Depósito realizados mes de Diciembre/2023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</si>
  <si>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</si>
  <si>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</si>
  <si>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</si>
  <si>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</si>
  <si>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</si>
  <si>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>Balance en el mes anterior Noviembre/2023……………………….</t>
  </si>
  <si>
    <t>Depósito realizados mes Diciembre/2023……………………………</t>
  </si>
  <si>
    <t xml:space="preserve"> </t>
  </si>
  <si>
    <t>Transf recibida Edeeste…………………………………………………..</t>
  </si>
  <si>
    <t>Total pagos y desembolsos…………………………………….…………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</si>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</sst>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0;[Red]0.00"/>
    <numFmt numFmtId="166" formatCode="#,##0.00;[Red]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39" fontId="7" fillId="0" borderId="0" xfId="3" applyFont="1" applyAlignment="1">
      <alignment horizontal="center"/>
    </xf>
    <xf numFmtId="39" fontId="10" fillId="2" borderId="0" xfId="3" applyFont="1" applyFill="1" applyAlignment="1"/>
    <xf numFmtId="39" fontId="10" fillId="2" borderId="0" xfId="3" applyFont="1" applyFill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1" fillId="0" borderId="0" xfId="1" applyFont="1"/>
    <xf numFmtId="0" fontId="10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39" fontId="11" fillId="0" borderId="0" xfId="4" applyFo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4" fontId="11" fillId="0" borderId="1" xfId="1" quotePrefix="1" applyNumberFormat="1" applyFont="1" applyFill="1" applyBorder="1"/>
    <xf numFmtId="4" fontId="11" fillId="0" borderId="0" xfId="1" quotePrefix="1" applyNumberFormat="1" applyFont="1" applyFill="1"/>
    <xf numFmtId="4" fontId="11" fillId="0" borderId="2" xfId="1" quotePrefix="1" applyNumberFormat="1" applyFont="1" applyFill="1" applyBorder="1"/>
    <xf numFmtId="39" fontId="10" fillId="0" borderId="0" xfId="3" applyFont="1"/>
    <xf numFmtId="4" fontId="11" fillId="0" borderId="0" xfId="1" quotePrefix="1" applyNumberFormat="1" applyFont="1" applyFill="1" applyBorder="1"/>
    <xf numFmtId="4" fontId="11" fillId="0" borderId="1" xfId="1" applyNumberFormat="1" applyFont="1" applyFill="1" applyBorder="1"/>
    <xf numFmtId="4" fontId="11" fillId="0" borderId="0" xfId="1" applyNumberFormat="1" applyFont="1" applyFill="1"/>
    <xf numFmtId="39" fontId="11" fillId="0" borderId="0" xfId="4" applyFont="1" applyFill="1"/>
    <xf numFmtId="39" fontId="11" fillId="0" borderId="0" xfId="3" applyFont="1" applyFill="1"/>
    <xf numFmtId="0" fontId="10" fillId="0" borderId="0" xfId="1" applyFont="1" applyFill="1"/>
    <xf numFmtId="164" fontId="11" fillId="0" borderId="0" xfId="1" applyNumberFormat="1" applyFont="1" applyFill="1"/>
    <xf numFmtId="39" fontId="10" fillId="0" borderId="1" xfId="4" applyFont="1" applyFill="1" applyBorder="1" applyAlignment="1">
      <alignment horizontal="right"/>
    </xf>
    <xf numFmtId="39" fontId="11" fillId="0" borderId="0" xfId="3" applyFont="1"/>
    <xf numFmtId="165" fontId="11" fillId="0" borderId="0" xfId="1" applyNumberFormat="1" applyFont="1" applyFill="1" applyBorder="1"/>
    <xf numFmtId="166" fontId="11" fillId="0" borderId="1" xfId="1" applyNumberFormat="1" applyFont="1" applyFill="1" applyBorder="1"/>
    <xf numFmtId="166" fontId="11" fillId="0" borderId="1" xfId="3" applyNumberFormat="1" applyFont="1" applyFill="1" applyBorder="1" applyAlignment="1">
      <alignment horizontal="right"/>
    </xf>
    <xf numFmtId="166" fontId="11" fillId="0" borderId="2" xfId="3" applyNumberFormat="1" applyFont="1" applyFill="1" applyBorder="1" applyAlignment="1">
      <alignment horizontal="right"/>
    </xf>
    <xf numFmtId="0" fontId="13" fillId="0" borderId="0" xfId="0" applyFont="1" applyFill="1"/>
    <xf numFmtId="39" fontId="10" fillId="0" borderId="0" xfId="3" applyFont="1" applyFill="1"/>
    <xf numFmtId="4" fontId="10" fillId="0" borderId="0" xfId="1" quotePrefix="1" applyNumberFormat="1" applyFont="1" applyFill="1" applyBorder="1"/>
    <xf numFmtId="39" fontId="10" fillId="0" borderId="1" xfId="1" applyNumberFormat="1" applyFont="1" applyFill="1" applyBorder="1"/>
    <xf numFmtId="0" fontId="11" fillId="0" borderId="1" xfId="1" applyFont="1" applyFill="1" applyBorder="1"/>
    <xf numFmtId="4" fontId="10" fillId="2" borderId="1" xfId="1" applyNumberFormat="1" applyFont="1" applyFill="1" applyBorder="1"/>
    <xf numFmtId="0" fontId="13" fillId="0" borderId="0" xfId="0" applyFont="1"/>
    <xf numFmtId="4" fontId="11" fillId="3" borderId="3" xfId="1" quotePrefix="1" applyNumberFormat="1" applyFont="1" applyFill="1" applyBorder="1"/>
    <xf numFmtId="4" fontId="11" fillId="0" borderId="0" xfId="1" applyNumberFormat="1" applyFont="1" applyFill="1" applyBorder="1"/>
    <xf numFmtId="4" fontId="10" fillId="0" borderId="3" xfId="1" quotePrefix="1" applyNumberFormat="1" applyFont="1" applyFill="1" applyBorder="1"/>
    <xf numFmtId="4" fontId="14" fillId="0" borderId="0" xfId="1" quotePrefix="1" applyNumberFormat="1" applyFont="1" applyFill="1" applyBorder="1"/>
    <xf numFmtId="39" fontId="11" fillId="0" borderId="1" xfId="3" applyFont="1" applyBorder="1"/>
    <xf numFmtId="39" fontId="11" fillId="0" borderId="1" xfId="4" applyFont="1" applyFill="1" applyBorder="1"/>
    <xf numFmtId="4" fontId="11" fillId="0" borderId="0" xfId="3" applyNumberFormat="1" applyFont="1" applyBorder="1" applyAlignment="1">
      <alignment horizontal="center"/>
    </xf>
    <xf numFmtId="4" fontId="11" fillId="0" borderId="3" xfId="1" quotePrefix="1" applyNumberFormat="1" applyFont="1" applyFill="1" applyBorder="1"/>
    <xf numFmtId="49" fontId="11" fillId="0" borderId="0" xfId="3" applyNumberFormat="1" applyFont="1" applyBorder="1" applyAlignment="1"/>
    <xf numFmtId="39" fontId="11" fillId="0" borderId="0" xfId="3" applyFont="1" applyFill="1" applyBorder="1" applyAlignment="1">
      <alignment horizontal="right"/>
    </xf>
    <xf numFmtId="4" fontId="11" fillId="0" borderId="0" xfId="3" applyNumberFormat="1" applyFont="1"/>
    <xf numFmtId="4" fontId="11" fillId="0" borderId="0" xfId="3" applyNumberFormat="1" applyFont="1" applyFill="1"/>
    <xf numFmtId="166" fontId="11" fillId="0" borderId="1" xfId="3" applyNumberFormat="1" applyFont="1" applyFill="1" applyBorder="1" applyAlignment="1"/>
    <xf numFmtId="4" fontId="11" fillId="0" borderId="0" xfId="3" applyNumberFormat="1" applyFont="1" applyFill="1" applyBorder="1" applyAlignment="1">
      <alignment horizontal="center"/>
    </xf>
    <xf numFmtId="166" fontId="11" fillId="0" borderId="1" xfId="1" quotePrefix="1" applyNumberFormat="1" applyFont="1" applyFill="1" applyBorder="1"/>
    <xf numFmtId="166" fontId="11" fillId="0" borderId="2" xfId="1" quotePrefix="1" applyNumberFormat="1" applyFont="1" applyFill="1" applyBorder="1"/>
    <xf numFmtId="166" fontId="11" fillId="0" borderId="0" xfId="3" applyNumberFormat="1" applyFont="1" applyFill="1" applyBorder="1" applyAlignment="1">
      <alignment horizontal="right"/>
    </xf>
    <xf numFmtId="4" fontId="10" fillId="2" borderId="5" xfId="1" applyNumberFormat="1" applyFont="1" applyFill="1" applyBorder="1"/>
    <xf numFmtId="4" fontId="10" fillId="0" borderId="0" xfId="1" applyNumberFormat="1" applyFont="1" applyFill="1" applyBorder="1"/>
    <xf numFmtId="39" fontId="11" fillId="0" borderId="0" xfId="3" applyFont="1" applyBorder="1"/>
    <xf numFmtId="39" fontId="10" fillId="0" borderId="0" xfId="3" applyFont="1" applyBorder="1" applyAlignment="1">
      <alignment horizontal="center" vertical="center"/>
    </xf>
    <xf numFmtId="39" fontId="10" fillId="0" borderId="0" xfId="3" applyFont="1" applyBorder="1" applyAlignment="1">
      <alignment horizontal="center"/>
    </xf>
    <xf numFmtId="39" fontId="11" fillId="0" borderId="0" xfId="3" applyFont="1" applyBorder="1" applyAlignment="1"/>
    <xf numFmtId="39" fontId="10" fillId="0" borderId="0" xfId="3" applyFont="1" applyBorder="1" applyAlignment="1"/>
    <xf numFmtId="39" fontId="10" fillId="0" borderId="0" xfId="3" applyFont="1" applyBorder="1" applyAlignment="1">
      <alignment horizontal="center"/>
    </xf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6" fillId="0" borderId="0" xfId="1" applyFont="1" applyAlignment="1">
      <alignment horizontal="centerContinuous"/>
    </xf>
    <xf numFmtId="39" fontId="10" fillId="4" borderId="0" xfId="3" applyFont="1" applyFill="1"/>
    <xf numFmtId="0" fontId="11" fillId="4" borderId="0" xfId="1" applyFont="1" applyFill="1"/>
    <xf numFmtId="0" fontId="12" fillId="4" borderId="0" xfId="1" applyFont="1" applyFill="1" applyBorder="1" applyAlignment="1">
      <alignment horizontal="center"/>
    </xf>
    <xf numFmtId="0" fontId="11" fillId="4" borderId="0" xfId="1" applyFont="1" applyFill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1" xfId="1" quotePrefix="1" applyNumberFormat="1" applyFont="1" applyFill="1" applyBorder="1"/>
    <xf numFmtId="4" fontId="1" fillId="0" borderId="0" xfId="1" quotePrefix="1" applyNumberFormat="1" applyFont="1" applyFill="1"/>
    <xf numFmtId="4" fontId="1" fillId="0" borderId="2" xfId="1" quotePrefix="1" applyNumberFormat="1" applyFont="1" applyFill="1" applyBorder="1"/>
    <xf numFmtId="0" fontId="17" fillId="0" borderId="0" xfId="1" applyFont="1" applyFill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10" fillId="4" borderId="3" xfId="1" quotePrefix="1" applyNumberFormat="1" applyFont="1" applyFill="1" applyBorder="1"/>
    <xf numFmtId="4" fontId="11" fillId="0" borderId="2" xfId="1" applyNumberFormat="1" applyFont="1" applyFill="1" applyBorder="1" applyAlignment="1"/>
    <xf numFmtId="4" fontId="1" fillId="0" borderId="0" xfId="1" applyNumberFormat="1" applyFont="1" applyFill="1" applyBorder="1"/>
    <xf numFmtId="0" fontId="17" fillId="0" borderId="5" xfId="1" applyFont="1" applyFill="1" applyBorder="1"/>
    <xf numFmtId="0" fontId="3" fillId="0" borderId="5" xfId="1" applyFont="1" applyFill="1" applyBorder="1" applyAlignment="1">
      <alignment horizontal="right"/>
    </xf>
    <xf numFmtId="0" fontId="3" fillId="0" borderId="5" xfId="1" applyFont="1" applyFill="1" applyBorder="1"/>
    <xf numFmtId="4" fontId="1" fillId="0" borderId="5" xfId="1" applyNumberFormat="1" applyFont="1" applyFill="1" applyBorder="1"/>
    <xf numFmtId="4" fontId="18" fillId="0" borderId="5" xfId="1" quotePrefix="1" applyNumberFormat="1" applyFont="1" applyFill="1" applyBorder="1"/>
    <xf numFmtId="39" fontId="7" fillId="0" borderId="4" xfId="3" applyFont="1" applyBorder="1"/>
    <xf numFmtId="4" fontId="1" fillId="0" borderId="4" xfId="3" applyNumberFormat="1" applyBorder="1" applyAlignment="1"/>
    <xf numFmtId="39" fontId="1" fillId="0" borderId="4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3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8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0" xfId="1" applyBorder="1"/>
    <xf numFmtId="39" fontId="7" fillId="0" borderId="0" xfId="3" applyFont="1" applyBorder="1" applyAlignment="1">
      <alignment vertical="center"/>
    </xf>
    <xf numFmtId="0" fontId="19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5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9" fontId="10" fillId="5" borderId="0" xfId="3" applyFont="1" applyFill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9" fillId="0" borderId="0" xfId="4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" fontId="1" fillId="0" borderId="1" xfId="0" quotePrefix="1" applyNumberFormat="1" applyFont="1" applyFill="1" applyBorder="1"/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39" fontId="16" fillId="0" borderId="0" xfId="3" applyFont="1" applyFill="1"/>
    <xf numFmtId="0" fontId="16" fillId="0" borderId="0" xfId="0" applyFont="1" applyFill="1"/>
    <xf numFmtId="4" fontId="16" fillId="0" borderId="1" xfId="0" quotePrefix="1" applyNumberFormat="1" applyFont="1" applyFill="1" applyBorder="1"/>
    <xf numFmtId="4" fontId="1" fillId="0" borderId="0" xfId="0" applyNumberFormat="1" applyFont="1" applyFill="1"/>
    <xf numFmtId="4" fontId="16" fillId="0" borderId="2" xfId="0" quotePrefix="1" applyNumberFormat="1" applyFont="1" applyFill="1" applyBorder="1"/>
    <xf numFmtId="0" fontId="19" fillId="0" borderId="0" xfId="0" applyFont="1" applyFill="1"/>
    <xf numFmtId="0" fontId="7" fillId="0" borderId="0" xfId="0" applyFont="1" applyFill="1"/>
    <xf numFmtId="164" fontId="1" fillId="0" borderId="0" xfId="0" applyNumberFormat="1" applyFont="1" applyFill="1"/>
    <xf numFmtId="4" fontId="7" fillId="5" borderId="3" xfId="0" applyNumberFormat="1" applyFont="1" applyFill="1" applyBorder="1" applyAlignment="1"/>
    <xf numFmtId="39" fontId="7" fillId="0" borderId="0" xfId="3" applyFont="1" applyFill="1" applyAlignment="1">
      <alignment horizontal="left"/>
    </xf>
    <xf numFmtId="4" fontId="1" fillId="0" borderId="2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4" borderId="3" xfId="0" quotePrefix="1" applyNumberFormat="1" applyFont="1" applyFill="1" applyBorder="1"/>
    <xf numFmtId="0" fontId="7" fillId="0" borderId="5" xfId="0" applyFont="1" applyFill="1" applyBorder="1"/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/>
    <xf numFmtId="4" fontId="1" fillId="0" borderId="5" xfId="0" applyNumberFormat="1" applyFont="1" applyFill="1" applyBorder="1"/>
    <xf numFmtId="4" fontId="18" fillId="0" borderId="5" xfId="0" quotePrefix="1" applyNumberFormat="1" applyFont="1" applyFill="1" applyBorder="1"/>
    <xf numFmtId="39" fontId="7" fillId="0" borderId="5" xfId="3" applyFont="1" applyBorder="1"/>
    <xf numFmtId="4" fontId="1" fillId="0" borderId="5" xfId="3" applyNumberFormat="1" applyFont="1" applyBorder="1" applyAlignment="1"/>
    <xf numFmtId="39" fontId="1" fillId="0" borderId="5" xfId="3" applyFont="1" applyBorder="1"/>
    <xf numFmtId="39" fontId="1" fillId="0" borderId="1" xfId="3" applyFont="1" applyBorder="1"/>
    <xf numFmtId="4" fontId="1" fillId="0" borderId="0" xfId="3" applyNumberFormat="1" applyFont="1" applyBorder="1" applyAlignment="1">
      <alignment horizontal="center"/>
    </xf>
    <xf numFmtId="4" fontId="1" fillId="0" borderId="3" xfId="0" quotePrefix="1" applyNumberFormat="1" applyFont="1" applyFill="1" applyBorder="1"/>
    <xf numFmtId="49" fontId="1" fillId="0" borderId="0" xfId="3" applyNumberFormat="1" applyFont="1" applyBorder="1" applyAlignment="1"/>
    <xf numFmtId="39" fontId="1" fillId="0" borderId="0" xfId="3" applyFont="1" applyBorder="1" applyAlignment="1">
      <alignment horizontal="right"/>
    </xf>
    <xf numFmtId="4" fontId="1" fillId="0" borderId="0" xfId="3" applyNumberFormat="1" applyFont="1" applyBorder="1"/>
    <xf numFmtId="4" fontId="1" fillId="0" borderId="0" xfId="3" applyNumberFormat="1" applyFont="1"/>
    <xf numFmtId="4" fontId="1" fillId="0" borderId="1" xfId="3" applyNumberFormat="1" applyFont="1" applyBorder="1"/>
    <xf numFmtId="4" fontId="1" fillId="0" borderId="0" xfId="3" applyNumberFormat="1" applyFont="1" applyBorder="1" applyAlignment="1">
      <alignment horizontal="right"/>
    </xf>
    <xf numFmtId="49" fontId="1" fillId="0" borderId="0" xfId="3" applyNumberFormat="1" applyFont="1" applyBorder="1" applyAlignment="1">
      <alignment horizontal="center"/>
    </xf>
    <xf numFmtId="39" fontId="1" fillId="0" borderId="0" xfId="3" applyFont="1" applyBorder="1" applyAlignment="1"/>
    <xf numFmtId="39" fontId="1" fillId="0" borderId="0" xfId="3" applyFont="1" applyBorder="1"/>
    <xf numFmtId="4" fontId="7" fillId="0" borderId="0" xfId="0" applyNumberFormat="1" applyFont="1" applyFill="1" applyBorder="1" applyAlignment="1"/>
    <xf numFmtId="0" fontId="7" fillId="0" borderId="0" xfId="0" applyFont="1" applyFill="1" applyBorder="1"/>
    <xf numFmtId="39" fontId="1" fillId="0" borderId="0" xfId="3" applyFont="1" applyFill="1" applyBorder="1"/>
    <xf numFmtId="4" fontId="18" fillId="0" borderId="1" xfId="0" quotePrefix="1" applyNumberFormat="1" applyFont="1" applyFill="1" applyBorder="1"/>
    <xf numFmtId="39" fontId="2" fillId="0" borderId="0" xfId="3" applyFont="1" applyBorder="1" applyAlignment="1"/>
    <xf numFmtId="39" fontId="16" fillId="0" borderId="0" xfId="3" applyFont="1" applyBorder="1" applyAlignment="1"/>
    <xf numFmtId="39" fontId="16" fillId="0" borderId="0" xfId="3" applyFont="1"/>
    <xf numFmtId="39" fontId="16" fillId="0" borderId="0" xfId="3" applyFont="1" applyBorder="1"/>
    <xf numFmtId="0" fontId="0" fillId="0" borderId="0" xfId="0" applyBorder="1"/>
    <xf numFmtId="39" fontId="2" fillId="0" borderId="6" xfId="3" applyFont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/>
    <xf numFmtId="0" fontId="20" fillId="0" borderId="1" xfId="0" applyFont="1" applyBorder="1"/>
    <xf numFmtId="39" fontId="2" fillId="0" borderId="0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Fill="1" applyAlignment="1">
      <alignment horizontal="center"/>
    </xf>
    <xf numFmtId="0" fontId="21" fillId="0" borderId="0" xfId="1" applyFont="1" applyAlignment="1">
      <alignment horizontal="center"/>
    </xf>
    <xf numFmtId="39" fontId="7" fillId="2" borderId="0" xfId="3" applyFont="1" applyFill="1" applyAlignment="1"/>
    <xf numFmtId="39" fontId="7" fillId="0" borderId="0" xfId="3" applyFont="1" applyFill="1" applyAlignment="1"/>
    <xf numFmtId="0" fontId="12" fillId="0" borderId="0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39" fontId="1" fillId="0" borderId="0" xfId="4" applyFont="1" applyFill="1"/>
    <xf numFmtId="39" fontId="1" fillId="0" borderId="0" xfId="3" applyFont="1" applyFill="1"/>
    <xf numFmtId="4" fontId="1" fillId="0" borderId="0" xfId="1" applyNumberFormat="1" applyFont="1" applyFill="1" applyAlignment="1">
      <alignment horizontal="center"/>
    </xf>
    <xf numFmtId="0" fontId="7" fillId="0" borderId="0" xfId="1" applyFont="1" applyFill="1"/>
    <xf numFmtId="164" fontId="1" fillId="0" borderId="0" xfId="1" applyNumberFormat="1" applyFont="1" applyFill="1"/>
    <xf numFmtId="39" fontId="7" fillId="0" borderId="1" xfId="4" applyFont="1" applyFill="1" applyBorder="1" applyAlignment="1">
      <alignment horizontal="right"/>
    </xf>
    <xf numFmtId="166" fontId="1" fillId="0" borderId="1" xfId="3" applyNumberFormat="1" applyFont="1" applyFill="1" applyBorder="1" applyAlignment="1"/>
    <xf numFmtId="4" fontId="7" fillId="0" borderId="1" xfId="1" quotePrefix="1" applyNumberFormat="1" applyFont="1" applyFill="1" applyBorder="1"/>
    <xf numFmtId="39" fontId="1" fillId="0" borderId="1" xfId="1" applyNumberFormat="1" applyFont="1" applyBorder="1"/>
    <xf numFmtId="4" fontId="7" fillId="0" borderId="0" xfId="1" quotePrefix="1" applyNumberFormat="1" applyFont="1" applyFill="1" applyBorder="1"/>
    <xf numFmtId="39" fontId="1" fillId="0" borderId="0" xfId="1" applyNumberFormat="1" applyFont="1"/>
    <xf numFmtId="4" fontId="21" fillId="2" borderId="1" xfId="1" applyNumberFormat="1" applyFont="1" applyFill="1" applyBorder="1"/>
    <xf numFmtId="4" fontId="1" fillId="0" borderId="0" xfId="1" applyNumberFormat="1" applyFont="1" applyFill="1" applyBorder="1" applyAlignment="1"/>
    <xf numFmtId="39" fontId="7" fillId="0" borderId="0" xfId="3" applyFont="1" applyFill="1"/>
    <xf numFmtId="4" fontId="1" fillId="0" borderId="2" xfId="1" applyNumberFormat="1" applyFont="1" applyFill="1" applyBorder="1"/>
    <xf numFmtId="4" fontId="21" fillId="4" borderId="3" xfId="1" quotePrefix="1" applyNumberFormat="1" applyFont="1" applyFill="1" applyBorder="1"/>
    <xf numFmtId="39" fontId="1" fillId="0" borderId="1" xfId="3" applyFont="1" applyFill="1" applyBorder="1"/>
    <xf numFmtId="39" fontId="1" fillId="0" borderId="1" xfId="4" applyFont="1" applyFill="1" applyBorder="1"/>
    <xf numFmtId="4" fontId="1" fillId="0" borderId="0" xfId="3" applyNumberFormat="1" applyFont="1" applyFill="1" applyBorder="1" applyAlignment="1">
      <alignment horizontal="center"/>
    </xf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" fontId="1" fillId="0" borderId="0" xfId="3" applyNumberFormat="1" applyFont="1" applyFill="1"/>
    <xf numFmtId="166" fontId="1" fillId="0" borderId="1" xfId="3" applyNumberFormat="1" applyFont="1" applyFill="1" applyBorder="1" applyAlignment="1">
      <alignment horizontal="right"/>
    </xf>
    <xf numFmtId="166" fontId="1" fillId="0" borderId="2" xfId="3" applyNumberFormat="1" applyFont="1" applyFill="1" applyBorder="1" applyAlignment="1">
      <alignment horizontal="right"/>
    </xf>
    <xf numFmtId="39" fontId="7" fillId="0" borderId="0" xfId="4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21" fillId="2" borderId="0" xfId="1" applyNumberFormat="1" applyFont="1" applyFill="1" applyBorder="1"/>
    <xf numFmtId="4" fontId="21" fillId="0" borderId="0" xfId="1" applyNumberFormat="1" applyFont="1" applyFill="1" applyBorder="1"/>
    <xf numFmtId="0" fontId="1" fillId="0" borderId="1" xfId="1" applyFont="1" applyFill="1" applyBorder="1"/>
    <xf numFmtId="39" fontId="10" fillId="0" borderId="1" xfId="3" applyFont="1" applyBorder="1" applyAlignment="1">
      <alignment horizontal="center" vertical="center"/>
    </xf>
    <xf numFmtId="39" fontId="11" fillId="0" borderId="1" xfId="3" applyFont="1" applyBorder="1" applyAlignment="1">
      <alignment horizontal="center"/>
    </xf>
    <xf numFmtId="39" fontId="10" fillId="0" borderId="0" xfId="3" applyFont="1" applyBorder="1" applyAlignment="1">
      <alignment horizontal="center"/>
    </xf>
    <xf numFmtId="39" fontId="10" fillId="0" borderId="4" xfId="3" applyFont="1" applyBorder="1" applyAlignment="1">
      <alignment horizontal="left"/>
    </xf>
    <xf numFmtId="39" fontId="11" fillId="0" borderId="2" xfId="3" applyFont="1" applyBorder="1" applyAlignment="1">
      <alignment horizontal="right"/>
    </xf>
    <xf numFmtId="39" fontId="10" fillId="0" borderId="0" xfId="3" applyFont="1" applyBorder="1" applyAlignment="1">
      <alignment horizontal="center" vertical="center"/>
    </xf>
    <xf numFmtId="39" fontId="10" fillId="0" borderId="0" xfId="3" applyFont="1" applyFill="1" applyBorder="1" applyAlignment="1">
      <alignment horizontal="left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10" fillId="0" borderId="0" xfId="3" applyFont="1" applyAlignment="1">
      <alignment horizontal="left"/>
    </xf>
    <xf numFmtId="39" fontId="1" fillId="0" borderId="2" xfId="3" applyBorder="1" applyAlignment="1">
      <alignment horizontal="right"/>
    </xf>
    <xf numFmtId="39" fontId="7" fillId="0" borderId="0" xfId="3" applyFont="1" applyAlignment="1">
      <alignment horizontal="lef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 vertical="center"/>
    </xf>
    <xf numFmtId="39" fontId="1" fillId="0" borderId="0" xfId="3" applyBorder="1" applyAlignment="1">
      <alignment horizontal="right"/>
    </xf>
    <xf numFmtId="0" fontId="0" fillId="0" borderId="1" xfId="0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7" fillId="0" borderId="6" xfId="3" applyFont="1" applyBorder="1" applyAlignment="1">
      <alignment horizontal="center"/>
    </xf>
    <xf numFmtId="0" fontId="1" fillId="0" borderId="1" xfId="1" applyBorder="1" applyAlignment="1">
      <alignment horizontal="center"/>
    </xf>
    <xf numFmtId="39" fontId="1" fillId="0" borderId="1" xfId="3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9" fontId="2" fillId="0" borderId="0" xfId="3" applyFont="1" applyBorder="1" applyAlignment="1">
      <alignment horizontal="center"/>
    </xf>
    <xf numFmtId="39" fontId="1" fillId="0" borderId="2" xfId="3" applyFont="1" applyFill="1" applyBorder="1" applyAlignment="1">
      <alignment horizontal="right"/>
    </xf>
    <xf numFmtId="39" fontId="1" fillId="0" borderId="0" xfId="4" applyFont="1" applyFill="1" applyAlignment="1">
      <alignment horizontal="left"/>
    </xf>
    <xf numFmtId="39" fontId="7" fillId="0" borderId="1" xfId="3" applyFont="1" applyFill="1" applyBorder="1" applyAlignment="1">
      <alignment horizontal="center"/>
    </xf>
    <xf numFmtId="39" fontId="7" fillId="0" borderId="1" xfId="3" applyFont="1" applyBorder="1" applyAlignment="1">
      <alignment horizontal="center"/>
    </xf>
    <xf numFmtId="39" fontId="1" fillId="0" borderId="0" xfId="4" applyFont="1" applyAlignment="1">
      <alignment horizontal="left"/>
    </xf>
    <xf numFmtId="39" fontId="7" fillId="0" borderId="0" xfId="3" applyFont="1" applyFill="1" applyBorder="1" applyAlignment="1">
      <alignment horizontal="left"/>
    </xf>
    <xf numFmtId="39" fontId="7" fillId="0" borderId="4" xfId="3" applyFont="1" applyFill="1" applyBorder="1" applyAlignment="1">
      <alignment horizontal="left"/>
    </xf>
    <xf numFmtId="39" fontId="1" fillId="0" borderId="7" xfId="4" applyFont="1" applyFill="1" applyBorder="1" applyAlignment="1">
      <alignment horizontal="left"/>
    </xf>
    <xf numFmtId="39" fontId="10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21" fillId="2" borderId="0" xfId="3" applyFont="1" applyFill="1" applyAlignment="1">
      <alignment horizontal="left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2" fillId="0" borderId="0" xfId="6" applyFont="1" applyAlignment="1">
      <alignment horizontal="centerContinuous"/>
    </xf>
    <xf numFmtId="0" fontId="3" fillId="0" borderId="0" xfId="6" applyFont="1" applyAlignment="1">
      <alignment horizontal="centerContinuous"/>
    </xf>
    <xf numFmtId="0" fontId="1" fillId="0" borderId="0" xfId="6"/>
    <xf numFmtId="164" fontId="4" fillId="0" borderId="0" xfId="7" applyFont="1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Font="1" applyAlignment="1">
      <alignment horizontal="centerContinuous"/>
    </xf>
    <xf numFmtId="39" fontId="10" fillId="5" borderId="0" xfId="4" applyFont="1" applyFill="1"/>
    <xf numFmtId="0" fontId="11" fillId="5" borderId="0" xfId="6" applyFont="1" applyFill="1"/>
    <xf numFmtId="0" fontId="12" fillId="5" borderId="0" xfId="6" applyFont="1" applyFill="1" applyBorder="1" applyAlignment="1">
      <alignment horizontal="center"/>
    </xf>
    <xf numFmtId="0" fontId="11" fillId="5" borderId="0" xfId="6" applyFont="1" applyFill="1" applyAlignment="1">
      <alignment horizontal="center"/>
    </xf>
    <xf numFmtId="0" fontId="10" fillId="0" borderId="0" xfId="6" applyFont="1" applyAlignment="1">
      <alignment horizontal="center"/>
    </xf>
    <xf numFmtId="0" fontId="17" fillId="0" borderId="0" xfId="6" applyFont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49" fontId="7" fillId="0" borderId="1" xfId="6" applyNumberFormat="1" applyFont="1" applyFill="1" applyBorder="1" applyAlignment="1">
      <alignment horizontal="center"/>
    </xf>
    <xf numFmtId="0" fontId="1" fillId="0" borderId="0" xfId="6" applyFont="1" applyFill="1" applyAlignment="1">
      <alignment horizontal="right"/>
    </xf>
    <xf numFmtId="0" fontId="1" fillId="0" borderId="0" xfId="6" applyFont="1" applyFill="1"/>
    <xf numFmtId="0" fontId="3" fillId="0" borderId="0" xfId="6" applyFont="1" applyFill="1"/>
    <xf numFmtId="4" fontId="22" fillId="0" borderId="1" xfId="6" quotePrefix="1" applyNumberFormat="1" applyFont="1" applyFill="1" applyBorder="1"/>
    <xf numFmtId="4" fontId="22" fillId="0" borderId="0" xfId="6" quotePrefix="1" applyNumberFormat="1" applyFont="1" applyFill="1"/>
    <xf numFmtId="4" fontId="22" fillId="0" borderId="2" xfId="6" quotePrefix="1" applyNumberFormat="1" applyFont="1" applyFill="1" applyBorder="1"/>
    <xf numFmtId="0" fontId="3" fillId="0" borderId="0" xfId="6" applyFont="1" applyFill="1" applyAlignment="1">
      <alignment horizontal="right"/>
    </xf>
    <xf numFmtId="0" fontId="17" fillId="0" borderId="0" xfId="6" applyFont="1" applyFill="1"/>
    <xf numFmtId="4" fontId="22" fillId="0" borderId="1" xfId="6" applyNumberFormat="1" applyFont="1" applyFill="1" applyBorder="1"/>
    <xf numFmtId="39" fontId="17" fillId="0" borderId="0" xfId="3" applyFont="1"/>
    <xf numFmtId="4" fontId="22" fillId="0" borderId="0" xfId="6" quotePrefix="1" applyNumberFormat="1" applyFont="1" applyFill="1" applyBorder="1"/>
    <xf numFmtId="4" fontId="22" fillId="0" borderId="0" xfId="6" applyNumberFormat="1" applyFont="1" applyFill="1"/>
    <xf numFmtId="4" fontId="11" fillId="0" borderId="0" xfId="3" applyNumberFormat="1" applyFont="1" applyBorder="1"/>
    <xf numFmtId="164" fontId="3" fillId="0" borderId="0" xfId="6" applyNumberFormat="1" applyFont="1" applyFill="1"/>
    <xf numFmtId="39" fontId="1" fillId="0" borderId="0" xfId="4"/>
    <xf numFmtId="166" fontId="22" fillId="0" borderId="1" xfId="6" applyNumberFormat="1" applyFont="1" applyFill="1" applyBorder="1"/>
    <xf numFmtId="166" fontId="22" fillId="0" borderId="2" xfId="6" applyNumberFormat="1" applyFont="1" applyFill="1" applyBorder="1"/>
    <xf numFmtId="166" fontId="21" fillId="0" borderId="2" xfId="4" applyNumberFormat="1" applyFont="1" applyBorder="1" applyAlignment="1">
      <alignment horizontal="right"/>
    </xf>
    <xf numFmtId="4" fontId="21" fillId="5" borderId="1" xfId="6" applyNumberFormat="1" applyFont="1" applyFill="1" applyBorder="1"/>
    <xf numFmtId="4" fontId="1" fillId="0" borderId="0" xfId="6" applyNumberFormat="1" applyFont="1" applyFill="1"/>
    <xf numFmtId="4" fontId="1" fillId="0" borderId="0" xfId="6" quotePrefix="1" applyNumberFormat="1" applyFont="1" applyFill="1" applyBorder="1"/>
    <xf numFmtId="4" fontId="1" fillId="0" borderId="1" xfId="6" quotePrefix="1" applyNumberFormat="1" applyFont="1" applyFill="1" applyBorder="1"/>
    <xf numFmtId="0" fontId="11" fillId="0" borderId="0" xfId="6" applyFont="1" applyFill="1"/>
    <xf numFmtId="4" fontId="11" fillId="0" borderId="0" xfId="6" applyNumberFormat="1" applyFont="1" applyFill="1"/>
    <xf numFmtId="4" fontId="11" fillId="0" borderId="0" xfId="6" applyNumberFormat="1" applyFont="1" applyFill="1" applyBorder="1"/>
    <xf numFmtId="4" fontId="21" fillId="5" borderId="3" xfId="6" quotePrefix="1" applyNumberFormat="1" applyFont="1" applyFill="1" applyBorder="1"/>
    <xf numFmtId="4" fontId="18" fillId="0" borderId="0" xfId="6" quotePrefix="1" applyNumberFormat="1" applyFont="1" applyFill="1" applyBorder="1"/>
    <xf numFmtId="39" fontId="7" fillId="0" borderId="4" xfId="3" applyFont="1" applyBorder="1" applyAlignment="1">
      <alignment horizontal="left"/>
    </xf>
    <xf numFmtId="4" fontId="22" fillId="0" borderId="4" xfId="3" applyNumberFormat="1" applyFont="1" applyBorder="1" applyAlignment="1">
      <alignment horizontal="left"/>
    </xf>
    <xf numFmtId="39" fontId="22" fillId="0" borderId="4" xfId="3" applyFont="1" applyBorder="1" applyAlignment="1">
      <alignment horizontal="left"/>
    </xf>
    <xf numFmtId="43" fontId="22" fillId="0" borderId="0" xfId="8" applyFont="1" applyBorder="1" applyAlignment="1"/>
    <xf numFmtId="39" fontId="22" fillId="0" borderId="1" xfId="4" applyFont="1" applyBorder="1"/>
    <xf numFmtId="4" fontId="22" fillId="0" borderId="0" xfId="3" applyNumberFormat="1" applyFont="1" applyBorder="1" applyAlignment="1">
      <alignment horizontal="center"/>
    </xf>
    <xf numFmtId="39" fontId="22" fillId="0" borderId="2" xfId="3" applyFont="1" applyBorder="1" applyAlignment="1">
      <alignment horizontal="right"/>
    </xf>
    <xf numFmtId="39" fontId="22" fillId="0" borderId="0" xfId="3" applyFont="1"/>
    <xf numFmtId="4" fontId="22" fillId="0" borderId="3" xfId="6" quotePrefix="1" applyNumberFormat="1" applyFont="1" applyFill="1" applyBorder="1"/>
    <xf numFmtId="49" fontId="22" fillId="0" borderId="0" xfId="3" applyNumberFormat="1" applyFont="1" applyBorder="1" applyAlignment="1"/>
    <xf numFmtId="39" fontId="22" fillId="0" borderId="0" xfId="3" applyFont="1" applyBorder="1" applyAlignment="1">
      <alignment horizontal="right"/>
    </xf>
    <xf numFmtId="4" fontId="22" fillId="0" borderId="0" xfId="3" applyNumberFormat="1" applyFont="1" applyBorder="1"/>
    <xf numFmtId="4" fontId="22" fillId="0" borderId="0" xfId="3" applyNumberFormat="1" applyFont="1"/>
    <xf numFmtId="39" fontId="22" fillId="0" borderId="0" xfId="3" applyFont="1" applyBorder="1" applyAlignment="1">
      <alignment horizontal="right"/>
    </xf>
    <xf numFmtId="166" fontId="22" fillId="0" borderId="1" xfId="3" applyNumberFormat="1" applyFont="1" applyBorder="1" applyAlignment="1">
      <alignment horizontal="right"/>
    </xf>
    <xf numFmtId="164" fontId="22" fillId="0" borderId="0" xfId="6" applyNumberFormat="1" applyFont="1" applyFill="1"/>
    <xf numFmtId="166" fontId="21" fillId="0" borderId="2" xfId="3" applyNumberFormat="1" applyFont="1" applyBorder="1" applyAlignment="1">
      <alignment horizontal="right"/>
    </xf>
    <xf numFmtId="0" fontId="22" fillId="0" borderId="0" xfId="6" applyFont="1" applyFill="1"/>
    <xf numFmtId="4" fontId="23" fillId="0" borderId="0" xfId="6" quotePrefix="1" applyNumberFormat="1" applyFont="1" applyFill="1" applyBorder="1"/>
    <xf numFmtId="39" fontId="1" fillId="0" borderId="1" xfId="3" applyBorder="1" applyAlignment="1">
      <alignment horizontal="center"/>
    </xf>
  </cellXfs>
  <cellStyles count="9">
    <cellStyle name="Millares" xfId="5" builtinId="3"/>
    <cellStyle name="Millares 10 10" xfId="2"/>
    <cellStyle name="Millares 19" xfId="8"/>
    <cellStyle name="Millares 8" xfId="7"/>
    <cellStyle name="Normal" xfId="0" builtinId="0"/>
    <cellStyle name="Normal 11" xfId="1"/>
    <cellStyle name="Normal 7" xfId="6"/>
    <cellStyle name="Normal_Electronica" xfId="4"/>
    <cellStyle name="Normal_Hoja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365474</xdr:colOff>
      <xdr:row>0</xdr:row>
      <xdr:rowOff>33618</xdr:rowOff>
    </xdr:from>
    <xdr:ext cx="775608" cy="393593"/>
    <xdr:pic>
      <xdr:nvPicPr>
        <xdr:cNvPr id="8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062" y="33618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1546415</xdr:colOff>
      <xdr:row>53</xdr:row>
      <xdr:rowOff>112059</xdr:rowOff>
    </xdr:from>
    <xdr:ext cx="612320" cy="299358"/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3033" y="10981765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248931</xdr:colOff>
      <xdr:row>56</xdr:row>
      <xdr:rowOff>0</xdr:rowOff>
    </xdr:from>
    <xdr:ext cx="5085069" cy="175293"/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31" y="12449735"/>
          <a:ext cx="5085069" cy="175293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46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1820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847726</xdr:colOff>
      <xdr:row>44</xdr:row>
      <xdr:rowOff>85725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870585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0</xdr:row>
      <xdr:rowOff>50082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008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142876</xdr:colOff>
      <xdr:row>52</xdr:row>
      <xdr:rowOff>76201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1" y="1018222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537323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298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250053</xdr:colOff>
      <xdr:row>54</xdr:row>
      <xdr:rowOff>67236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053" y="10611411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432547</xdr:colOff>
      <xdr:row>56</xdr:row>
      <xdr:rowOff>91888</xdr:rowOff>
    </xdr:from>
    <xdr:ext cx="6111687" cy="25549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47" y="11026588"/>
          <a:ext cx="6111687" cy="255494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590550</xdr:colOff>
      <xdr:row>0</xdr:row>
      <xdr:rowOff>0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428625</xdr:colOff>
      <xdr:row>53</xdr:row>
      <xdr:rowOff>152400</xdr:rowOff>
    </xdr:from>
    <xdr:ext cx="5410200" cy="304800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0487025"/>
          <a:ext cx="5410200" cy="30480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1190626</xdr:colOff>
      <xdr:row>50</xdr:row>
      <xdr:rowOff>152400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991552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tabSelected="1" zoomScale="85" zoomScaleNormal="85" workbookViewId="0">
      <selection activeCell="F19" sqref="F19"/>
    </sheetView>
  </sheetViews>
  <sheetFormatPr baseColWidth="10" defaultColWidth="9.140625" defaultRowHeight="15" x14ac:dyDescent="0.25"/>
  <cols>
    <col min="1" max="1" width="1.5703125" customWidth="1"/>
    <col min="2" max="2" width="4.5703125" customWidth="1"/>
    <col min="3" max="3" width="1.5703125" customWidth="1"/>
    <col min="4" max="4" width="26.42578125" customWidth="1"/>
    <col min="5" max="5" width="12.7109375" customWidth="1"/>
    <col min="6" max="6" width="26.5703125" customWidth="1"/>
    <col min="7" max="7" width="22.14062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240" t="s">
        <v>0</v>
      </c>
      <c r="B3" s="240"/>
      <c r="C3" s="240"/>
      <c r="D3" s="240"/>
      <c r="E3" s="240"/>
      <c r="F3" s="240"/>
      <c r="G3" s="240"/>
    </row>
    <row r="4" spans="1:7" x14ac:dyDescent="0.25">
      <c r="A4" s="241" t="s">
        <v>1</v>
      </c>
      <c r="B4" s="241"/>
      <c r="C4" s="241"/>
      <c r="D4" s="241"/>
      <c r="E4" s="241"/>
      <c r="F4" s="241"/>
      <c r="G4" s="241"/>
    </row>
    <row r="5" spans="1:7" x14ac:dyDescent="0.25">
      <c r="A5" s="242" t="s">
        <v>2</v>
      </c>
      <c r="B5" s="242"/>
      <c r="C5" s="242"/>
      <c r="D5" s="242"/>
      <c r="E5" s="242"/>
      <c r="F5" s="242"/>
      <c r="G5" s="242"/>
    </row>
    <row r="6" spans="1:7" x14ac:dyDescent="0.25">
      <c r="A6" s="242" t="s">
        <v>3</v>
      </c>
      <c r="B6" s="242"/>
      <c r="C6" s="242"/>
      <c r="D6" s="242"/>
      <c r="E6" s="242"/>
      <c r="F6" s="242"/>
      <c r="G6" s="242"/>
    </row>
    <row r="7" spans="1:7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8" t="s">
        <v>4</v>
      </c>
      <c r="B8" s="9"/>
      <c r="C8" s="10"/>
      <c r="D8" s="11"/>
      <c r="E8" s="12"/>
      <c r="F8" s="12"/>
      <c r="G8" s="13" t="s">
        <v>5</v>
      </c>
    </row>
    <row r="9" spans="1:7" ht="15.75" x14ac:dyDescent="0.25">
      <c r="A9" s="243"/>
      <c r="B9" s="243"/>
      <c r="C9" s="14"/>
      <c r="D9" s="15"/>
      <c r="E9" s="16"/>
      <c r="F9" s="17"/>
      <c r="G9" s="18" t="s">
        <v>6</v>
      </c>
    </row>
    <row r="10" spans="1:7" ht="15.75" x14ac:dyDescent="0.25">
      <c r="A10" s="19" t="s">
        <v>7</v>
      </c>
      <c r="B10" s="20"/>
      <c r="C10" s="21"/>
      <c r="D10" s="21"/>
      <c r="E10" s="21"/>
      <c r="F10" s="22">
        <v>6706665.9000000004</v>
      </c>
      <c r="G10" s="23"/>
    </row>
    <row r="11" spans="1:7" ht="15.75" x14ac:dyDescent="0.25">
      <c r="A11" s="19" t="s">
        <v>8</v>
      </c>
      <c r="B11" s="20"/>
      <c r="C11" s="21"/>
      <c r="D11" s="21"/>
      <c r="E11" s="21"/>
      <c r="F11" s="24"/>
      <c r="G11" s="23"/>
    </row>
    <row r="12" spans="1:7" ht="15.75" x14ac:dyDescent="0.25">
      <c r="A12" s="21"/>
      <c r="B12" s="20"/>
      <c r="C12" s="21"/>
      <c r="D12" s="25" t="s">
        <v>35</v>
      </c>
      <c r="E12" s="21"/>
      <c r="F12" s="26"/>
      <c r="G12" s="27">
        <f>F10+F11</f>
        <v>6706665.9000000004</v>
      </c>
    </row>
    <row r="13" spans="1:7" ht="15.75" x14ac:dyDescent="0.25">
      <c r="A13" s="25" t="s">
        <v>9</v>
      </c>
      <c r="B13" s="20"/>
      <c r="C13" s="21"/>
      <c r="D13" s="21"/>
      <c r="E13" s="21"/>
      <c r="F13" s="26"/>
      <c r="G13" s="28"/>
    </row>
    <row r="14" spans="1:7" ht="15.75" x14ac:dyDescent="0.25">
      <c r="A14" s="29" t="s">
        <v>10</v>
      </c>
      <c r="B14" s="30"/>
      <c r="C14" s="30"/>
      <c r="D14" s="21"/>
      <c r="E14" s="21"/>
      <c r="F14" s="22">
        <v>1946699.89</v>
      </c>
      <c r="G14" s="28"/>
    </row>
    <row r="15" spans="1:7" ht="15.75" x14ac:dyDescent="0.25">
      <c r="A15" s="29" t="s">
        <v>11</v>
      </c>
      <c r="B15" s="30"/>
      <c r="C15" s="30"/>
      <c r="D15" s="21"/>
      <c r="E15" s="21"/>
      <c r="F15" s="24">
        <v>5655</v>
      </c>
      <c r="G15" s="28"/>
    </row>
    <row r="16" spans="1:7" ht="15.75" x14ac:dyDescent="0.25">
      <c r="A16" s="14"/>
      <c r="B16" s="20"/>
      <c r="C16" s="31"/>
      <c r="D16" s="25" t="s">
        <v>35</v>
      </c>
      <c r="E16" s="32"/>
      <c r="F16" s="28"/>
      <c r="G16" s="33">
        <f>F14+F15</f>
        <v>1952354.89</v>
      </c>
    </row>
    <row r="17" spans="1:7" ht="15.75" x14ac:dyDescent="0.25">
      <c r="A17" s="25" t="s">
        <v>12</v>
      </c>
      <c r="B17" s="34"/>
      <c r="C17" s="34"/>
      <c r="D17" s="21"/>
      <c r="E17" s="32"/>
      <c r="F17" s="35"/>
      <c r="G17" s="26"/>
    </row>
    <row r="18" spans="1:7" ht="15.75" x14ac:dyDescent="0.25">
      <c r="A18" s="34" t="s">
        <v>13</v>
      </c>
      <c r="B18" s="34"/>
      <c r="C18" s="34"/>
      <c r="D18" s="21"/>
      <c r="E18" s="32"/>
      <c r="F18" s="36">
        <v>475000</v>
      </c>
      <c r="G18" s="26"/>
    </row>
    <row r="19" spans="1:7" ht="15.75" x14ac:dyDescent="0.25">
      <c r="A19" s="19" t="s">
        <v>14</v>
      </c>
      <c r="B19" s="34"/>
      <c r="C19" s="34"/>
      <c r="D19" s="21"/>
      <c r="E19" s="32"/>
      <c r="F19" s="37">
        <v>927983.88</v>
      </c>
      <c r="G19" s="26"/>
    </row>
    <row r="20" spans="1:7" ht="15.75" x14ac:dyDescent="0.25">
      <c r="A20" s="29" t="s">
        <v>15</v>
      </c>
      <c r="B20" s="30"/>
      <c r="C20" s="30"/>
      <c r="D20" s="21"/>
      <c r="E20" s="32"/>
      <c r="F20" s="38">
        <v>1980.82</v>
      </c>
      <c r="G20" s="26"/>
    </row>
    <row r="21" spans="1:7" ht="15.75" x14ac:dyDescent="0.25">
      <c r="A21" s="29" t="s">
        <v>16</v>
      </c>
      <c r="B21" s="30"/>
      <c r="C21" s="30"/>
      <c r="D21" s="21"/>
      <c r="E21" s="32"/>
      <c r="F21" s="38">
        <v>175</v>
      </c>
      <c r="G21" s="26"/>
    </row>
    <row r="22" spans="1:7" ht="15.75" x14ac:dyDescent="0.25">
      <c r="A22" s="39"/>
      <c r="B22" s="30"/>
      <c r="C22" s="21"/>
      <c r="D22" s="40" t="s">
        <v>35</v>
      </c>
      <c r="E22" s="32"/>
      <c r="F22" s="41"/>
      <c r="G22" s="42">
        <f>F19+F20+F21+F18</f>
        <v>1405139.7</v>
      </c>
    </row>
    <row r="23" spans="1:7" ht="15.75" x14ac:dyDescent="0.25">
      <c r="A23" s="39"/>
      <c r="B23" s="30"/>
      <c r="C23" s="21"/>
      <c r="D23" s="40"/>
      <c r="E23" s="32"/>
      <c r="F23" s="41"/>
      <c r="G23" s="43"/>
    </row>
    <row r="24" spans="1:7" ht="15.75" x14ac:dyDescent="0.25">
      <c r="A24" s="31"/>
      <c r="B24" s="20"/>
      <c r="C24" s="21"/>
      <c r="D24" s="31" t="s">
        <v>17</v>
      </c>
      <c r="E24" s="32"/>
      <c r="F24" s="28"/>
      <c r="G24" s="44">
        <f>G12+G16-G22</f>
        <v>7253881.0900000008</v>
      </c>
    </row>
    <row r="25" spans="1:7" ht="15.75" x14ac:dyDescent="0.25">
      <c r="A25" s="239"/>
      <c r="B25" s="239"/>
      <c r="C25" s="239"/>
      <c r="D25" s="239"/>
      <c r="E25" s="239"/>
      <c r="F25" s="239"/>
      <c r="G25" s="45"/>
    </row>
    <row r="26" spans="1:7" ht="15.75" x14ac:dyDescent="0.25">
      <c r="A26" s="40" t="s">
        <v>18</v>
      </c>
      <c r="B26" s="20"/>
      <c r="C26" s="21"/>
      <c r="D26" s="21"/>
      <c r="E26" s="21"/>
      <c r="F26" s="28"/>
      <c r="G26" s="26"/>
    </row>
    <row r="27" spans="1:7" ht="15.75" x14ac:dyDescent="0.25">
      <c r="A27" s="29" t="s">
        <v>19</v>
      </c>
      <c r="B27" s="20"/>
      <c r="C27" s="21"/>
      <c r="D27" s="21"/>
      <c r="E27" s="21"/>
      <c r="F27" s="27">
        <v>111094</v>
      </c>
      <c r="G27" s="28"/>
    </row>
    <row r="28" spans="1:7" ht="16.5" thickBot="1" x14ac:dyDescent="0.3">
      <c r="A28" s="21"/>
      <c r="B28" s="20"/>
      <c r="C28" s="21"/>
      <c r="D28" s="21"/>
      <c r="E28" s="21"/>
      <c r="F28" s="28"/>
      <c r="G28" s="46">
        <f>F27</f>
        <v>111094</v>
      </c>
    </row>
    <row r="29" spans="1:7" ht="16.5" thickTop="1" x14ac:dyDescent="0.25">
      <c r="A29" s="31" t="s">
        <v>12</v>
      </c>
      <c r="B29" s="20"/>
      <c r="C29" s="21"/>
      <c r="D29" s="21"/>
      <c r="E29" s="21"/>
      <c r="F29" s="28"/>
      <c r="G29" s="26"/>
    </row>
    <row r="30" spans="1:7" ht="15.75" x14ac:dyDescent="0.25">
      <c r="A30" s="19"/>
      <c r="B30" s="20"/>
      <c r="C30" s="21"/>
      <c r="D30" s="21"/>
      <c r="E30" s="21"/>
      <c r="F30" s="27"/>
      <c r="G30" s="26"/>
    </row>
    <row r="31" spans="1:7" ht="16.5" thickBot="1" x14ac:dyDescent="0.3">
      <c r="A31" s="31" t="s">
        <v>20</v>
      </c>
      <c r="B31" s="20"/>
      <c r="C31" s="21"/>
      <c r="D31" s="21"/>
      <c r="E31" s="21"/>
      <c r="F31" s="47"/>
      <c r="G31" s="48">
        <f>G24+G28-F30</f>
        <v>7364975.0900000008</v>
      </c>
    </row>
    <row r="32" spans="1:7" ht="17.25" thickTop="1" thickBot="1" x14ac:dyDescent="0.3">
      <c r="A32" s="31"/>
      <c r="B32" s="20"/>
      <c r="C32" s="21"/>
      <c r="D32" s="21"/>
      <c r="E32" s="21"/>
      <c r="F32" s="28"/>
      <c r="G32" s="49"/>
    </row>
    <row r="33" spans="1:7" ht="17.25" thickTop="1" thickBot="1" x14ac:dyDescent="0.3">
      <c r="A33" s="236" t="s">
        <v>21</v>
      </c>
      <c r="B33" s="236"/>
      <c r="C33" s="236"/>
      <c r="D33" s="236"/>
      <c r="E33" s="236"/>
      <c r="F33" s="236"/>
      <c r="G33" s="236"/>
    </row>
    <row r="34" spans="1:7" ht="16.5" thickTop="1" x14ac:dyDescent="0.25">
      <c r="A34" s="19" t="s">
        <v>22</v>
      </c>
      <c r="B34" s="34"/>
      <c r="C34" s="34"/>
      <c r="D34" s="34"/>
      <c r="E34" s="50"/>
      <c r="F34" s="51">
        <v>6740985.9000000004</v>
      </c>
      <c r="G34" s="52"/>
    </row>
    <row r="35" spans="1:7" ht="15.75" x14ac:dyDescent="0.25">
      <c r="A35" s="19" t="s">
        <v>23</v>
      </c>
      <c r="B35" s="34"/>
      <c r="C35" s="34"/>
      <c r="D35" s="34"/>
      <c r="E35" s="237"/>
      <c r="F35" s="237"/>
      <c r="G35" s="34"/>
    </row>
    <row r="36" spans="1:7" ht="16.5" thickBot="1" x14ac:dyDescent="0.3">
      <c r="A36" s="34"/>
      <c r="B36" s="34"/>
      <c r="C36" s="45"/>
      <c r="D36" s="34" t="s">
        <v>36</v>
      </c>
      <c r="E36" s="34"/>
      <c r="F36" s="34"/>
      <c r="G36" s="53">
        <f>F34</f>
        <v>6740985.9000000004</v>
      </c>
    </row>
    <row r="37" spans="1:7" ht="16.5" thickTop="1" x14ac:dyDescent="0.25">
      <c r="A37" s="25" t="s">
        <v>18</v>
      </c>
      <c r="B37" s="34"/>
      <c r="C37" s="34"/>
      <c r="D37" s="34"/>
      <c r="E37" s="54"/>
      <c r="F37" s="55"/>
      <c r="G37" s="34"/>
    </row>
    <row r="38" spans="1:7" ht="15.75" x14ac:dyDescent="0.25">
      <c r="A38" s="29" t="s">
        <v>24</v>
      </c>
      <c r="B38" s="30"/>
      <c r="C38" s="30"/>
      <c r="D38" s="21"/>
      <c r="E38" s="21"/>
      <c r="F38" s="22">
        <v>1946699.89</v>
      </c>
      <c r="G38" s="52"/>
    </row>
    <row r="39" spans="1:7" ht="16.5" thickBot="1" x14ac:dyDescent="0.3">
      <c r="A39" s="34"/>
      <c r="B39" s="34"/>
      <c r="C39" s="45"/>
      <c r="D39" s="34" t="s">
        <v>36</v>
      </c>
      <c r="E39" s="56"/>
      <c r="F39" s="56"/>
      <c r="G39" s="53">
        <f>F38</f>
        <v>1946699.89</v>
      </c>
    </row>
    <row r="40" spans="1:7" ht="16.5" thickTop="1" x14ac:dyDescent="0.25">
      <c r="A40" s="25" t="s">
        <v>12</v>
      </c>
      <c r="B40" s="34"/>
      <c r="C40" s="34"/>
      <c r="D40" s="34"/>
      <c r="E40" s="56"/>
      <c r="F40" s="56"/>
      <c r="G40" s="56"/>
    </row>
    <row r="41" spans="1:7" ht="15.75" x14ac:dyDescent="0.25">
      <c r="A41" s="34" t="s">
        <v>13</v>
      </c>
      <c r="B41" s="34"/>
      <c r="C41" s="34"/>
      <c r="D41" s="21"/>
      <c r="E41" s="32"/>
      <c r="F41" s="36">
        <v>475000</v>
      </c>
      <c r="G41" s="57"/>
    </row>
    <row r="42" spans="1:7" ht="15.75" x14ac:dyDescent="0.25">
      <c r="A42" s="34" t="s">
        <v>25</v>
      </c>
      <c r="B42" s="34"/>
      <c r="C42" s="19"/>
      <c r="D42" s="34"/>
      <c r="E42" s="32"/>
      <c r="F42" s="58">
        <v>1980.82</v>
      </c>
      <c r="G42" s="59"/>
    </row>
    <row r="43" spans="1:7" ht="15.75" x14ac:dyDescent="0.25">
      <c r="A43" s="34" t="s">
        <v>26</v>
      </c>
      <c r="B43" s="34"/>
      <c r="C43" s="19"/>
      <c r="D43" s="34"/>
      <c r="E43" s="32"/>
      <c r="F43" s="38">
        <v>175</v>
      </c>
      <c r="G43" s="59"/>
    </row>
    <row r="44" spans="1:7" ht="15.75" x14ac:dyDescent="0.25">
      <c r="A44" s="34" t="s">
        <v>27</v>
      </c>
      <c r="B44" s="34"/>
      <c r="C44" s="19"/>
      <c r="D44" s="34"/>
      <c r="E44" s="32"/>
      <c r="F44" s="60">
        <v>927983.88</v>
      </c>
      <c r="G44" s="59"/>
    </row>
    <row r="45" spans="1:7" ht="15.75" x14ac:dyDescent="0.25">
      <c r="A45" s="34" t="s">
        <v>28</v>
      </c>
      <c r="B45" s="34"/>
      <c r="C45" s="19"/>
      <c r="D45" s="34"/>
      <c r="E45" s="32"/>
      <c r="F45" s="60">
        <v>6045</v>
      </c>
      <c r="G45" s="59"/>
    </row>
    <row r="46" spans="1:7" ht="15.75" x14ac:dyDescent="0.25">
      <c r="A46" s="34" t="s">
        <v>29</v>
      </c>
      <c r="B46" s="34"/>
      <c r="C46" s="19"/>
      <c r="D46" s="34"/>
      <c r="E46" s="32"/>
      <c r="F46" s="61">
        <v>22620</v>
      </c>
      <c r="G46" s="39"/>
    </row>
    <row r="47" spans="1:7" ht="15.75" x14ac:dyDescent="0.25">
      <c r="A47" s="45"/>
      <c r="B47" s="34"/>
      <c r="C47" s="34"/>
      <c r="D47" s="25" t="s">
        <v>35</v>
      </c>
      <c r="E47" s="45"/>
      <c r="F47" s="62"/>
      <c r="G47" s="33">
        <f>F42+F43+F44+F45+F46+F41</f>
        <v>1433804.7</v>
      </c>
    </row>
    <row r="48" spans="1:7" ht="16.5" thickBot="1" x14ac:dyDescent="0.3">
      <c r="A48" s="34"/>
      <c r="B48" s="34"/>
      <c r="C48" s="14"/>
      <c r="D48" s="31" t="s">
        <v>30</v>
      </c>
      <c r="E48" s="34"/>
      <c r="F48" s="30"/>
      <c r="G48" s="63">
        <f>G36+G39-G47</f>
        <v>7253881.0900000008</v>
      </c>
    </row>
    <row r="49" spans="1:7" ht="16.5" thickTop="1" x14ac:dyDescent="0.25">
      <c r="A49" s="34"/>
      <c r="B49" s="34"/>
      <c r="C49" s="14"/>
      <c r="D49" s="31"/>
      <c r="E49" s="34"/>
      <c r="F49" s="30"/>
      <c r="G49" s="64"/>
    </row>
    <row r="50" spans="1:7" ht="15.75" x14ac:dyDescent="0.25">
      <c r="A50" s="234"/>
      <c r="B50" s="234"/>
      <c r="C50" s="234"/>
      <c r="D50" s="31"/>
      <c r="E50" s="34"/>
      <c r="F50" s="234"/>
      <c r="G50" s="234"/>
    </row>
    <row r="51" spans="1:7" ht="15.75" x14ac:dyDescent="0.25">
      <c r="A51" s="238" t="s">
        <v>31</v>
      </c>
      <c r="B51" s="238"/>
      <c r="C51" s="238"/>
      <c r="D51" s="34"/>
      <c r="E51" s="65"/>
      <c r="F51" s="235" t="s">
        <v>32</v>
      </c>
      <c r="G51" s="235"/>
    </row>
    <row r="52" spans="1:7" ht="15.75" x14ac:dyDescent="0.25">
      <c r="A52" s="66"/>
      <c r="B52" s="66"/>
      <c r="C52" s="66"/>
      <c r="D52" s="34"/>
      <c r="E52" s="65"/>
      <c r="F52" s="67"/>
      <c r="G52" s="67"/>
    </row>
    <row r="53" spans="1:7" ht="15.75" x14ac:dyDescent="0.25">
      <c r="A53" s="233"/>
      <c r="B53" s="233"/>
      <c r="C53" s="233"/>
      <c r="D53" s="68"/>
      <c r="E53" s="68"/>
      <c r="F53" s="234"/>
      <c r="G53" s="234"/>
    </row>
    <row r="54" spans="1:7" ht="15.75" x14ac:dyDescent="0.25">
      <c r="A54" s="235" t="s">
        <v>33</v>
      </c>
      <c r="B54" s="235"/>
      <c r="C54" s="235"/>
      <c r="D54" s="69"/>
      <c r="E54" s="69"/>
      <c r="F54" s="235" t="s">
        <v>34</v>
      </c>
      <c r="G54" s="235"/>
    </row>
    <row r="55" spans="1:7" ht="15.75" x14ac:dyDescent="0.25">
      <c r="A55" s="69"/>
      <c r="B55" s="68"/>
      <c r="C55" s="34"/>
      <c r="D55" s="34"/>
      <c r="E55" s="34"/>
      <c r="F55" s="67"/>
      <c r="G55" s="67"/>
    </row>
    <row r="56" spans="1:7" ht="15.75" x14ac:dyDescent="0.25">
      <c r="A56" s="69"/>
      <c r="B56" s="68"/>
      <c r="C56" s="34"/>
      <c r="D56" s="34"/>
      <c r="E56" s="34"/>
      <c r="F56" s="67"/>
      <c r="G56" s="67"/>
    </row>
    <row r="57" spans="1:7" ht="15.75" x14ac:dyDescent="0.25">
      <c r="A57" s="69"/>
      <c r="B57" s="68"/>
      <c r="C57" s="34"/>
      <c r="D57" s="34"/>
      <c r="E57" s="34"/>
      <c r="F57" s="67"/>
      <c r="G57" s="67"/>
    </row>
    <row r="58" spans="1:7" ht="15.75" x14ac:dyDescent="0.25">
      <c r="A58" s="45"/>
      <c r="B58" s="45"/>
      <c r="C58" s="45"/>
      <c r="D58" s="45"/>
      <c r="E58" s="45"/>
      <c r="F58" s="45"/>
      <c r="G58" s="45"/>
    </row>
    <row r="59" spans="1:7" ht="15.75" x14ac:dyDescent="0.25">
      <c r="A59" s="45"/>
      <c r="B59" s="45"/>
      <c r="C59" s="45"/>
      <c r="D59" s="45"/>
      <c r="E59" s="45"/>
      <c r="F59" s="45"/>
      <c r="G59" s="45"/>
    </row>
  </sheetData>
  <mergeCells count="16">
    <mergeCell ref="A25:F25"/>
    <mergeCell ref="A3:G3"/>
    <mergeCell ref="A4:G4"/>
    <mergeCell ref="A5:G5"/>
    <mergeCell ref="A6:G6"/>
    <mergeCell ref="A9:B9"/>
    <mergeCell ref="A53:C53"/>
    <mergeCell ref="F53:G53"/>
    <mergeCell ref="A54:C54"/>
    <mergeCell ref="F54:G54"/>
    <mergeCell ref="A33:G33"/>
    <mergeCell ref="E35:F35"/>
    <mergeCell ref="A50:C50"/>
    <mergeCell ref="F50:G50"/>
    <mergeCell ref="A51:C51"/>
    <mergeCell ref="F51:G51"/>
  </mergeCells>
  <pageMargins left="0.70866141732283472" right="0.70866141732283472" top="0.74803149606299213" bottom="0.74803149606299213" header="0.31496062992125984" footer="0.31496062992125984"/>
  <pageSetup scale="95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opLeftCell="A40" workbookViewId="0">
      <selection activeCell="A7" sqref="A7:G7"/>
    </sheetView>
  </sheetViews>
  <sheetFormatPr baseColWidth="10" defaultRowHeight="15" x14ac:dyDescent="0.25"/>
  <cols>
    <col min="4" max="4" width="13" customWidth="1"/>
    <col min="5" max="5" width="9.140625"/>
    <col min="6" max="6" width="14.28515625" customWidth="1"/>
    <col min="7" max="7" width="24.42578125" customWidth="1"/>
  </cols>
  <sheetData>
    <row r="2" spans="1:7" ht="15.75" x14ac:dyDescent="0.25">
      <c r="A2" s="71"/>
      <c r="B2" s="72"/>
      <c r="C2" s="3"/>
      <c r="D2" s="4"/>
      <c r="E2" s="5"/>
      <c r="F2" s="72"/>
      <c r="G2" s="73"/>
    </row>
    <row r="3" spans="1:7" ht="15.75" x14ac:dyDescent="0.25">
      <c r="A3" s="71"/>
      <c r="B3" s="72"/>
      <c r="C3" s="3"/>
      <c r="D3" s="4"/>
      <c r="E3" s="5"/>
      <c r="F3" s="72"/>
      <c r="G3" s="73"/>
    </row>
    <row r="4" spans="1:7" ht="18" x14ac:dyDescent="0.25">
      <c r="A4" s="240" t="s">
        <v>0</v>
      </c>
      <c r="B4" s="240"/>
      <c r="C4" s="240"/>
      <c r="D4" s="240"/>
      <c r="E4" s="240"/>
      <c r="F4" s="240"/>
      <c r="G4" s="240"/>
    </row>
    <row r="5" spans="1:7" x14ac:dyDescent="0.25">
      <c r="A5" s="241" t="s">
        <v>1</v>
      </c>
      <c r="B5" s="241"/>
      <c r="C5" s="241"/>
      <c r="D5" s="241"/>
      <c r="E5" s="241"/>
      <c r="F5" s="241"/>
      <c r="G5" s="241"/>
    </row>
    <row r="6" spans="1:7" x14ac:dyDescent="0.25">
      <c r="A6" s="242" t="s">
        <v>2</v>
      </c>
      <c r="B6" s="242"/>
      <c r="C6" s="242"/>
      <c r="D6" s="242"/>
      <c r="E6" s="242"/>
      <c r="F6" s="242"/>
      <c r="G6" s="242"/>
    </row>
    <row r="7" spans="1:7" x14ac:dyDescent="0.25">
      <c r="A7" s="242" t="s">
        <v>3</v>
      </c>
      <c r="B7" s="242"/>
      <c r="C7" s="242"/>
      <c r="D7" s="242"/>
      <c r="E7" s="242"/>
      <c r="F7" s="242"/>
      <c r="G7" s="242"/>
    </row>
    <row r="8" spans="1:7" ht="15.75" x14ac:dyDescent="0.25">
      <c r="A8" s="74" t="s">
        <v>37</v>
      </c>
      <c r="B8" s="74"/>
      <c r="C8" s="75"/>
      <c r="D8" s="76"/>
      <c r="E8" s="74"/>
      <c r="F8" s="77"/>
      <c r="G8" s="78" t="s">
        <v>5</v>
      </c>
    </row>
    <row r="9" spans="1:7" x14ac:dyDescent="0.25">
      <c r="A9" s="245"/>
      <c r="B9" s="245"/>
      <c r="C9" s="3"/>
      <c r="D9" s="79"/>
      <c r="E9" s="5"/>
      <c r="F9" s="80"/>
      <c r="G9" s="81" t="s">
        <v>6</v>
      </c>
    </row>
    <row r="10" spans="1:7" x14ac:dyDescent="0.25">
      <c r="A10" s="82" t="s">
        <v>38</v>
      </c>
      <c r="B10" s="83"/>
      <c r="C10" s="84"/>
      <c r="D10" s="84"/>
      <c r="E10" s="84"/>
      <c r="F10" s="85">
        <v>0</v>
      </c>
      <c r="G10" s="86"/>
    </row>
    <row r="11" spans="1:7" x14ac:dyDescent="0.25">
      <c r="A11" s="82" t="s">
        <v>39</v>
      </c>
      <c r="B11" s="83"/>
      <c r="C11" s="84"/>
      <c r="D11" s="84"/>
      <c r="E11" s="84"/>
      <c r="F11" s="87">
        <v>0</v>
      </c>
      <c r="G11" s="86"/>
    </row>
    <row r="12" spans="1:7" x14ac:dyDescent="0.25">
      <c r="A12" s="84"/>
      <c r="B12" s="83"/>
      <c r="C12" s="84"/>
      <c r="D12" s="88" t="s">
        <v>40</v>
      </c>
      <c r="E12" s="84"/>
      <c r="F12" s="85"/>
      <c r="G12" s="89">
        <v>0</v>
      </c>
    </row>
    <row r="13" spans="1:7" x14ac:dyDescent="0.25">
      <c r="A13" s="90" t="s">
        <v>9</v>
      </c>
      <c r="B13" s="83"/>
      <c r="C13" s="84"/>
      <c r="D13" s="84"/>
      <c r="E13" s="84"/>
      <c r="F13" s="91"/>
      <c r="G13" s="92"/>
    </row>
    <row r="14" spans="1:7" x14ac:dyDescent="0.25">
      <c r="A14" s="93" t="s">
        <v>41</v>
      </c>
      <c r="B14" s="94"/>
      <c r="C14" s="94"/>
      <c r="D14" s="84"/>
      <c r="E14" s="84"/>
      <c r="F14" s="85">
        <v>0</v>
      </c>
      <c r="G14" s="92"/>
    </row>
    <row r="15" spans="1:7" x14ac:dyDescent="0.25">
      <c r="A15" s="93" t="s">
        <v>42</v>
      </c>
      <c r="B15" s="94"/>
      <c r="C15" s="94"/>
      <c r="D15" s="84"/>
      <c r="E15" s="84"/>
      <c r="F15" s="87">
        <v>0</v>
      </c>
      <c r="G15" s="92"/>
    </row>
    <row r="16" spans="1:7" x14ac:dyDescent="0.25">
      <c r="A16" s="3"/>
      <c r="B16" s="83"/>
      <c r="C16" s="88"/>
      <c r="D16" s="88" t="s">
        <v>40</v>
      </c>
      <c r="E16" s="95"/>
      <c r="F16" s="92"/>
      <c r="G16" s="89">
        <v>0</v>
      </c>
    </row>
    <row r="17" spans="1:7" x14ac:dyDescent="0.25">
      <c r="A17" s="90" t="s">
        <v>12</v>
      </c>
      <c r="B17" s="94"/>
      <c r="C17" s="94"/>
      <c r="D17" s="84"/>
      <c r="E17" s="95"/>
      <c r="F17" s="92"/>
      <c r="G17" s="91"/>
    </row>
    <row r="18" spans="1:7" x14ac:dyDescent="0.25">
      <c r="A18" s="94" t="s">
        <v>43</v>
      </c>
      <c r="B18" s="94"/>
      <c r="C18" s="94"/>
      <c r="D18" s="84"/>
      <c r="E18" s="95"/>
      <c r="F18" s="92">
        <v>0</v>
      </c>
      <c r="G18" s="91"/>
    </row>
    <row r="19" spans="1:7" x14ac:dyDescent="0.25">
      <c r="A19" s="94"/>
      <c r="B19" s="94"/>
      <c r="C19" s="94"/>
      <c r="D19" s="84"/>
      <c r="E19" s="95"/>
      <c r="F19" s="92">
        <v>0</v>
      </c>
      <c r="G19" s="91"/>
    </row>
    <row r="20" spans="1:7" ht="16.5" thickBot="1" x14ac:dyDescent="0.3">
      <c r="A20" s="88"/>
      <c r="B20" s="83"/>
      <c r="C20" s="3"/>
      <c r="D20" s="88" t="s">
        <v>17</v>
      </c>
      <c r="E20" s="95"/>
      <c r="F20" s="92"/>
      <c r="G20" s="96">
        <v>0</v>
      </c>
    </row>
    <row r="21" spans="1:7" ht="15.75" thickTop="1" x14ac:dyDescent="0.25">
      <c r="A21" s="90" t="s">
        <v>18</v>
      </c>
      <c r="B21" s="83"/>
      <c r="C21" s="84"/>
      <c r="D21" s="84"/>
      <c r="E21" s="84"/>
      <c r="F21" s="92"/>
      <c r="G21" s="91"/>
    </row>
    <row r="22" spans="1:7" x14ac:dyDescent="0.25">
      <c r="A22" s="93" t="s">
        <v>44</v>
      </c>
      <c r="B22" s="83"/>
      <c r="C22" s="84"/>
      <c r="D22" s="84"/>
      <c r="E22" s="84"/>
      <c r="F22" s="85">
        <v>0</v>
      </c>
      <c r="G22" s="92"/>
    </row>
    <row r="23" spans="1:7" ht="15.75" x14ac:dyDescent="0.25">
      <c r="A23" s="84"/>
      <c r="B23" s="83"/>
      <c r="C23" s="84"/>
      <c r="D23" s="84"/>
      <c r="E23" s="84"/>
      <c r="F23" s="92"/>
      <c r="G23" s="97">
        <v>0</v>
      </c>
    </row>
    <row r="24" spans="1:7" x14ac:dyDescent="0.25">
      <c r="A24" s="88" t="s">
        <v>12</v>
      </c>
      <c r="B24" s="83"/>
      <c r="C24" s="84"/>
      <c r="D24" s="84"/>
      <c r="E24" s="84"/>
      <c r="F24" s="92"/>
      <c r="G24" s="91"/>
    </row>
    <row r="25" spans="1:7" x14ac:dyDescent="0.25">
      <c r="A25" s="94" t="s">
        <v>45</v>
      </c>
      <c r="B25" s="83"/>
      <c r="C25" s="84"/>
      <c r="D25" s="84"/>
      <c r="E25" s="84"/>
      <c r="F25" s="92">
        <v>0</v>
      </c>
      <c r="G25" s="91"/>
    </row>
    <row r="26" spans="1:7" x14ac:dyDescent="0.25">
      <c r="A26" s="84"/>
      <c r="B26" s="83"/>
      <c r="C26" s="84"/>
      <c r="D26" s="84"/>
      <c r="E26" s="84"/>
      <c r="F26" s="89"/>
      <c r="G26" s="85">
        <v>0</v>
      </c>
    </row>
    <row r="27" spans="1:7" ht="16.5" thickBot="1" x14ac:dyDescent="0.3">
      <c r="A27" s="88" t="s">
        <v>46</v>
      </c>
      <c r="B27" s="83"/>
      <c r="C27" s="84"/>
      <c r="D27" s="84"/>
      <c r="E27" s="84"/>
      <c r="F27" s="98"/>
      <c r="G27" s="96">
        <v>0</v>
      </c>
    </row>
    <row r="28" spans="1:7" ht="16.5" thickTop="1" thickBot="1" x14ac:dyDescent="0.3">
      <c r="A28" s="99"/>
      <c r="B28" s="100"/>
      <c r="C28" s="101"/>
      <c r="D28" s="101"/>
      <c r="E28" s="101"/>
      <c r="F28" s="102"/>
      <c r="G28" s="103"/>
    </row>
    <row r="29" spans="1:7" ht="16.5" thickTop="1" thickBot="1" x14ac:dyDescent="0.3">
      <c r="A29" s="104" t="s">
        <v>21</v>
      </c>
      <c r="B29" s="104"/>
      <c r="C29" s="104"/>
      <c r="D29" s="104"/>
      <c r="E29" s="105"/>
      <c r="F29" s="105"/>
      <c r="G29" s="106"/>
    </row>
    <row r="30" spans="1:7" ht="15.75" thickTop="1" x14ac:dyDescent="0.25">
      <c r="A30" s="82" t="s">
        <v>47</v>
      </c>
      <c r="B30" s="94"/>
      <c r="C30" s="94"/>
      <c r="D30" s="94"/>
      <c r="E30" s="107"/>
      <c r="F30" s="107">
        <v>0</v>
      </c>
      <c r="G30" s="108"/>
    </row>
    <row r="31" spans="1:7" x14ac:dyDescent="0.25">
      <c r="A31" s="82" t="s">
        <v>48</v>
      </c>
      <c r="B31" s="94"/>
      <c r="C31" s="94"/>
      <c r="D31" s="94"/>
      <c r="E31" s="244"/>
      <c r="F31" s="244"/>
      <c r="G31" s="94"/>
    </row>
    <row r="32" spans="1:7" ht="15.75" thickBot="1" x14ac:dyDescent="0.3">
      <c r="A32" s="94"/>
      <c r="B32" s="94"/>
      <c r="C32" s="94" t="s">
        <v>49</v>
      </c>
      <c r="D32" s="94"/>
      <c r="E32" s="94"/>
      <c r="F32" s="94"/>
      <c r="G32" s="109">
        <v>0</v>
      </c>
    </row>
    <row r="33" spans="1:7" ht="15.75" thickTop="1" x14ac:dyDescent="0.25">
      <c r="A33" s="94" t="s">
        <v>18</v>
      </c>
      <c r="B33" s="94"/>
      <c r="C33" s="94"/>
      <c r="D33" s="94"/>
      <c r="E33" s="110"/>
      <c r="F33" s="111"/>
      <c r="G33" s="94"/>
    </row>
    <row r="34" spans="1:7" x14ac:dyDescent="0.25">
      <c r="A34" s="94" t="s">
        <v>50</v>
      </c>
      <c r="B34" s="94"/>
      <c r="C34" s="94"/>
      <c r="D34" s="94"/>
      <c r="E34" s="112"/>
      <c r="F34" s="113">
        <v>0</v>
      </c>
      <c r="G34" s="112"/>
    </row>
    <row r="35" spans="1:7" ht="15.75" thickBot="1" x14ac:dyDescent="0.3">
      <c r="A35" s="94"/>
      <c r="B35" s="94"/>
      <c r="C35" s="94" t="s">
        <v>49</v>
      </c>
      <c r="D35" s="94"/>
      <c r="E35" s="114"/>
      <c r="F35" s="114"/>
      <c r="G35" s="109">
        <v>0</v>
      </c>
    </row>
    <row r="36" spans="1:7" ht="15.75" thickTop="1" x14ac:dyDescent="0.25">
      <c r="A36" s="93" t="s">
        <v>12</v>
      </c>
      <c r="B36" s="94"/>
      <c r="C36" s="94"/>
      <c r="D36" s="94"/>
      <c r="E36" s="248"/>
      <c r="F36" s="248"/>
      <c r="G36" s="114"/>
    </row>
    <row r="37" spans="1:7" x14ac:dyDescent="0.25">
      <c r="A37" s="94" t="s">
        <v>51</v>
      </c>
      <c r="B37" s="94"/>
      <c r="C37" s="94"/>
      <c r="D37" s="94"/>
      <c r="E37" s="115"/>
      <c r="F37" s="116"/>
      <c r="G37" s="108"/>
    </row>
    <row r="38" spans="1:7" ht="16.5" thickBot="1" x14ac:dyDescent="0.3">
      <c r="A38" s="94"/>
      <c r="B38" s="94"/>
      <c r="C38" s="3"/>
      <c r="D38" s="88" t="s">
        <v>30</v>
      </c>
      <c r="E38" s="94"/>
      <c r="F38" s="94"/>
      <c r="G38" s="96">
        <f>G35+F37</f>
        <v>0</v>
      </c>
    </row>
    <row r="39" spans="1:7" ht="15.75" thickTop="1" x14ac:dyDescent="0.25">
      <c r="A39" s="94"/>
      <c r="B39" s="94"/>
      <c r="C39" s="3"/>
      <c r="D39" s="88"/>
      <c r="E39" s="94"/>
      <c r="F39" s="94"/>
      <c r="G39" s="117"/>
    </row>
    <row r="40" spans="1:7" x14ac:dyDescent="0.25">
      <c r="A40" s="118"/>
      <c r="B40" s="249"/>
      <c r="C40" s="249"/>
      <c r="D40" s="249"/>
      <c r="E40" s="94"/>
      <c r="F40" s="107"/>
      <c r="G40" s="107"/>
    </row>
    <row r="41" spans="1:7" x14ac:dyDescent="0.25">
      <c r="A41" s="119"/>
      <c r="B41" s="250" t="s">
        <v>52</v>
      </c>
      <c r="C41" s="250"/>
      <c r="D41" s="250"/>
      <c r="E41" s="94"/>
      <c r="F41" s="251" t="s">
        <v>32</v>
      </c>
      <c r="G41" s="251"/>
    </row>
    <row r="43" spans="1:7" x14ac:dyDescent="0.25">
      <c r="A43" s="3"/>
      <c r="B43" s="252"/>
      <c r="C43" s="252"/>
      <c r="D43" s="252"/>
      <c r="E43" s="120"/>
      <c r="F43" s="252"/>
      <c r="G43" s="252"/>
    </row>
    <row r="44" spans="1:7" x14ac:dyDescent="0.25">
      <c r="A44" s="121"/>
      <c r="B44" s="246" t="s">
        <v>33</v>
      </c>
      <c r="C44" s="246"/>
      <c r="D44" s="246"/>
      <c r="E44" s="121"/>
      <c r="F44" s="247" t="s">
        <v>34</v>
      </c>
      <c r="G44" s="247"/>
    </row>
    <row r="45" spans="1:7" x14ac:dyDescent="0.25">
      <c r="A45" s="121"/>
      <c r="B45" s="121"/>
      <c r="C45" s="121"/>
      <c r="D45" s="121"/>
      <c r="E45" s="121"/>
      <c r="F45" s="121"/>
      <c r="G45" s="121"/>
    </row>
  </sheetData>
  <mergeCells count="14">
    <mergeCell ref="B44:D44"/>
    <mergeCell ref="F44:G44"/>
    <mergeCell ref="E36:F36"/>
    <mergeCell ref="B40:D40"/>
    <mergeCell ref="B41:D41"/>
    <mergeCell ref="F41:G41"/>
    <mergeCell ref="B43:D43"/>
    <mergeCell ref="F43:G43"/>
    <mergeCell ref="E31:F31"/>
    <mergeCell ref="A4:G4"/>
    <mergeCell ref="A5:G5"/>
    <mergeCell ref="A6:G6"/>
    <mergeCell ref="A7:G7"/>
    <mergeCell ref="A9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0" workbookViewId="0">
      <selection activeCell="H23" sqref="H23"/>
    </sheetView>
  </sheetViews>
  <sheetFormatPr baseColWidth="10" defaultRowHeight="15" x14ac:dyDescent="0.25"/>
  <cols>
    <col min="1" max="1" width="2.7109375" customWidth="1"/>
    <col min="2" max="2" width="3" customWidth="1"/>
    <col min="3" max="3" width="13.28515625" customWidth="1"/>
    <col min="4" max="4" width="12.28515625" customWidth="1"/>
    <col min="5" max="5" width="14.42578125" customWidth="1"/>
    <col min="6" max="6" width="14" customWidth="1"/>
    <col min="7" max="7" width="24.42578125" customWidth="1"/>
  </cols>
  <sheetData>
    <row r="1" spans="1:7" x14ac:dyDescent="0.25">
      <c r="G1" s="122"/>
    </row>
    <row r="2" spans="1:7" ht="15.75" x14ac:dyDescent="0.25">
      <c r="A2" s="123"/>
      <c r="B2" s="124"/>
      <c r="D2" s="125"/>
      <c r="E2" s="126"/>
      <c r="F2" s="124"/>
      <c r="G2" s="127"/>
    </row>
    <row r="3" spans="1:7" ht="15.75" x14ac:dyDescent="0.25">
      <c r="A3" s="123"/>
      <c r="B3" s="124"/>
      <c r="D3" s="125"/>
      <c r="E3" s="126"/>
      <c r="F3" s="124"/>
      <c r="G3" s="127"/>
    </row>
    <row r="4" spans="1:7" ht="18" x14ac:dyDescent="0.25">
      <c r="A4" s="240" t="s">
        <v>0</v>
      </c>
      <c r="B4" s="240"/>
      <c r="C4" s="240"/>
      <c r="D4" s="240"/>
      <c r="E4" s="240"/>
      <c r="F4" s="240"/>
      <c r="G4" s="240"/>
    </row>
    <row r="5" spans="1:7" x14ac:dyDescent="0.25">
      <c r="A5" s="241" t="s">
        <v>1</v>
      </c>
      <c r="B5" s="241"/>
      <c r="C5" s="241"/>
      <c r="D5" s="241"/>
      <c r="E5" s="241"/>
      <c r="F5" s="241"/>
      <c r="G5" s="241"/>
    </row>
    <row r="6" spans="1:7" x14ac:dyDescent="0.25">
      <c r="A6" s="242" t="s">
        <v>2</v>
      </c>
      <c r="B6" s="242"/>
      <c r="C6" s="242"/>
      <c r="D6" s="242"/>
      <c r="E6" s="242"/>
      <c r="F6" s="242"/>
      <c r="G6" s="242"/>
    </row>
    <row r="7" spans="1:7" x14ac:dyDescent="0.25">
      <c r="A7" s="242" t="s">
        <v>3</v>
      </c>
      <c r="B7" s="242"/>
      <c r="C7" s="242"/>
      <c r="D7" s="242"/>
      <c r="E7" s="242"/>
      <c r="F7" s="242"/>
      <c r="G7" s="242"/>
    </row>
    <row r="8" spans="1:7" ht="15.75" x14ac:dyDescent="0.25">
      <c r="A8" s="128" t="s">
        <v>53</v>
      </c>
      <c r="B8" s="128"/>
      <c r="C8" s="129"/>
      <c r="D8" s="128"/>
      <c r="E8" s="130"/>
      <c r="F8" s="131"/>
      <c r="G8" s="132" t="s">
        <v>5</v>
      </c>
    </row>
    <row r="9" spans="1:7" x14ac:dyDescent="0.25">
      <c r="A9" s="245"/>
      <c r="B9" s="245"/>
      <c r="D9" s="133"/>
      <c r="E9" s="126"/>
      <c r="F9" s="134"/>
      <c r="G9" s="135" t="s">
        <v>6</v>
      </c>
    </row>
    <row r="10" spans="1:7" x14ac:dyDescent="0.25">
      <c r="A10" s="136" t="s">
        <v>54</v>
      </c>
      <c r="B10" s="137"/>
      <c r="C10" s="138"/>
      <c r="D10" s="138"/>
      <c r="E10" s="138"/>
      <c r="F10" s="139">
        <v>0</v>
      </c>
      <c r="G10" s="140"/>
    </row>
    <row r="11" spans="1:7" x14ac:dyDescent="0.25">
      <c r="A11" s="136" t="s">
        <v>55</v>
      </c>
      <c r="B11" s="137"/>
      <c r="C11" s="138"/>
      <c r="D11" s="138"/>
      <c r="E11" s="138"/>
      <c r="F11" s="141">
        <v>12200</v>
      </c>
      <c r="G11" s="140"/>
    </row>
    <row r="12" spans="1:7" x14ac:dyDescent="0.25">
      <c r="A12" s="138"/>
      <c r="B12" s="137"/>
      <c r="C12" s="138"/>
      <c r="D12" s="138" t="s">
        <v>56</v>
      </c>
      <c r="E12" s="138"/>
      <c r="F12" s="142"/>
      <c r="G12" s="143">
        <f>F10+F11</f>
        <v>12200</v>
      </c>
    </row>
    <row r="13" spans="1:7" x14ac:dyDescent="0.25">
      <c r="A13" s="138"/>
      <c r="B13" s="137"/>
      <c r="C13" s="138"/>
      <c r="D13" s="138"/>
      <c r="E13" s="138"/>
      <c r="F13" s="142"/>
      <c r="G13" s="144"/>
    </row>
    <row r="14" spans="1:7" x14ac:dyDescent="0.25">
      <c r="A14" s="145" t="s">
        <v>57</v>
      </c>
      <c r="B14" s="145"/>
      <c r="C14" s="145"/>
      <c r="D14" s="146"/>
      <c r="E14" s="146"/>
      <c r="F14" s="147">
        <v>6000000</v>
      </c>
      <c r="G14" s="148"/>
    </row>
    <row r="15" spans="1:7" x14ac:dyDescent="0.25">
      <c r="A15" s="145"/>
      <c r="B15" s="145"/>
      <c r="C15" s="145"/>
      <c r="D15" s="146"/>
      <c r="E15" s="146"/>
      <c r="F15" s="149"/>
      <c r="G15" s="148"/>
    </row>
    <row r="16" spans="1:7" x14ac:dyDescent="0.25">
      <c r="A16" s="150"/>
      <c r="B16" s="137"/>
      <c r="C16" s="151"/>
      <c r="D16" s="138" t="s">
        <v>58</v>
      </c>
      <c r="E16" s="152"/>
      <c r="F16" s="148"/>
      <c r="G16" s="143">
        <f>F14+F15</f>
        <v>6000000</v>
      </c>
    </row>
    <row r="17" spans="1:7" x14ac:dyDescent="0.25">
      <c r="A17" s="150"/>
      <c r="B17" s="137"/>
      <c r="C17" s="151"/>
      <c r="D17" s="138"/>
      <c r="E17" s="152"/>
      <c r="F17" s="148"/>
      <c r="G17" s="144"/>
    </row>
    <row r="18" spans="1:7" x14ac:dyDescent="0.25">
      <c r="A18" s="90" t="s">
        <v>12</v>
      </c>
      <c r="B18" s="93"/>
      <c r="C18" s="93"/>
      <c r="D18" s="138"/>
      <c r="E18" s="152"/>
      <c r="F18" s="148"/>
      <c r="G18" s="142"/>
    </row>
    <row r="19" spans="1:7" x14ac:dyDescent="0.25">
      <c r="A19" s="93" t="s">
        <v>59</v>
      </c>
      <c r="B19" s="93"/>
      <c r="C19" s="93"/>
      <c r="D19" s="138"/>
      <c r="E19" s="152"/>
      <c r="F19" s="143">
        <v>6012200</v>
      </c>
      <c r="G19" s="142"/>
    </row>
    <row r="20" spans="1:7" x14ac:dyDescent="0.25">
      <c r="A20" s="93"/>
      <c r="B20" s="93"/>
      <c r="C20" s="93"/>
      <c r="D20" s="138" t="s">
        <v>56</v>
      </c>
      <c r="E20" s="152"/>
      <c r="F20" s="148"/>
      <c r="G20" s="143">
        <f>F19</f>
        <v>6012200</v>
      </c>
    </row>
    <row r="21" spans="1:7" x14ac:dyDescent="0.25">
      <c r="A21" s="93"/>
      <c r="B21" s="93"/>
      <c r="C21" s="93"/>
      <c r="D21" s="138"/>
      <c r="E21" s="152"/>
      <c r="F21" s="148"/>
      <c r="G21" s="143"/>
    </row>
    <row r="22" spans="1:7" ht="15.75" thickBot="1" x14ac:dyDescent="0.3">
      <c r="A22" s="151"/>
      <c r="B22" s="137"/>
      <c r="C22" s="122"/>
      <c r="D22" s="151" t="s">
        <v>17</v>
      </c>
      <c r="E22" s="152"/>
      <c r="F22" s="148"/>
      <c r="G22" s="153">
        <f>G12+G16-G20</f>
        <v>0</v>
      </c>
    </row>
    <row r="23" spans="1:7" ht="15.75" thickTop="1" x14ac:dyDescent="0.25">
      <c r="A23" s="154"/>
      <c r="B23" s="154"/>
      <c r="C23" s="154"/>
      <c r="D23" s="154"/>
      <c r="E23" s="154"/>
      <c r="F23" s="154"/>
      <c r="G23" s="154"/>
    </row>
    <row r="24" spans="1:7" x14ac:dyDescent="0.25">
      <c r="A24" s="90" t="s">
        <v>18</v>
      </c>
      <c r="B24" s="137"/>
      <c r="C24" s="138"/>
      <c r="D24" s="138"/>
      <c r="E24" s="138"/>
      <c r="F24" s="148"/>
      <c r="G24" s="142"/>
    </row>
    <row r="25" spans="1:7" x14ac:dyDescent="0.25">
      <c r="A25" s="93" t="s">
        <v>60</v>
      </c>
      <c r="B25" s="137"/>
      <c r="C25" s="138"/>
      <c r="D25" s="138"/>
      <c r="E25" s="138"/>
      <c r="F25" s="139"/>
      <c r="G25" s="148"/>
    </row>
    <row r="26" spans="1:7" x14ac:dyDescent="0.25">
      <c r="A26" s="138"/>
      <c r="B26" s="137"/>
      <c r="C26" s="138"/>
      <c r="D26" s="138"/>
      <c r="E26" s="138"/>
      <c r="F26" s="148"/>
      <c r="G26" s="155">
        <f>G22+F25</f>
        <v>0</v>
      </c>
    </row>
    <row r="27" spans="1:7" x14ac:dyDescent="0.25">
      <c r="A27" s="138"/>
      <c r="B27" s="137"/>
      <c r="C27" s="138"/>
      <c r="D27" s="138"/>
      <c r="E27" s="138"/>
      <c r="F27" s="148"/>
      <c r="G27" s="156"/>
    </row>
    <row r="28" spans="1:7" x14ac:dyDescent="0.25">
      <c r="A28" s="151" t="s">
        <v>12</v>
      </c>
      <c r="B28" s="137"/>
      <c r="C28" s="138"/>
      <c r="D28" s="138"/>
      <c r="E28" s="138"/>
      <c r="F28" s="148"/>
      <c r="G28" s="142"/>
    </row>
    <row r="29" spans="1:7" x14ac:dyDescent="0.25">
      <c r="A29" s="93" t="s">
        <v>61</v>
      </c>
      <c r="B29" s="137"/>
      <c r="C29" s="138"/>
      <c r="D29" s="138"/>
      <c r="E29" s="138"/>
      <c r="F29" s="143"/>
      <c r="G29" s="142"/>
    </row>
    <row r="30" spans="1:7" ht="15.75" thickBot="1" x14ac:dyDescent="0.3">
      <c r="A30" s="151" t="s">
        <v>46</v>
      </c>
      <c r="B30" s="137"/>
      <c r="C30" s="138"/>
      <c r="D30" s="138"/>
      <c r="E30" s="138"/>
      <c r="F30" s="144"/>
      <c r="G30" s="157">
        <f>G26-F29</f>
        <v>0</v>
      </c>
    </row>
    <row r="31" spans="1:7" ht="16.5" thickTop="1" thickBot="1" x14ac:dyDescent="0.3">
      <c r="A31" s="158"/>
      <c r="B31" s="159"/>
      <c r="C31" s="160"/>
      <c r="D31" s="160"/>
      <c r="E31" s="160"/>
      <c r="F31" s="161"/>
      <c r="G31" s="162"/>
    </row>
    <row r="32" spans="1:7" ht="16.5" thickTop="1" thickBot="1" x14ac:dyDescent="0.3">
      <c r="A32" s="163" t="s">
        <v>21</v>
      </c>
      <c r="B32" s="163"/>
      <c r="C32" s="163"/>
      <c r="D32" s="163"/>
      <c r="E32" s="164"/>
      <c r="F32" s="164"/>
      <c r="G32" s="165"/>
    </row>
    <row r="33" spans="1:7" ht="15.75" thickTop="1" x14ac:dyDescent="0.25">
      <c r="A33" s="136" t="s">
        <v>62</v>
      </c>
      <c r="B33" s="93"/>
      <c r="C33" s="93"/>
      <c r="D33" s="93"/>
      <c r="E33" s="166"/>
      <c r="F33" s="166">
        <v>0</v>
      </c>
      <c r="G33" s="167"/>
    </row>
    <row r="34" spans="1:7" x14ac:dyDescent="0.25">
      <c r="A34" s="136" t="s">
        <v>63</v>
      </c>
      <c r="B34" s="93"/>
      <c r="C34" s="93"/>
      <c r="D34" s="93"/>
      <c r="E34" s="256">
        <v>12200</v>
      </c>
      <c r="F34" s="256"/>
      <c r="G34" s="93"/>
    </row>
    <row r="35" spans="1:7" ht="15.75" thickBot="1" x14ac:dyDescent="0.3">
      <c r="A35" s="93"/>
      <c r="B35" s="93"/>
      <c r="C35" s="93" t="s">
        <v>49</v>
      </c>
      <c r="D35" s="93"/>
      <c r="E35" s="93"/>
      <c r="F35" s="93"/>
      <c r="G35" s="168">
        <f>F33+E34</f>
        <v>12200</v>
      </c>
    </row>
    <row r="36" spans="1:7" ht="15.75" thickTop="1" x14ac:dyDescent="0.25">
      <c r="A36" s="90" t="s">
        <v>18</v>
      </c>
      <c r="B36" s="93"/>
      <c r="C36" s="93"/>
      <c r="D36" s="93"/>
      <c r="E36" s="169"/>
      <c r="F36" s="170"/>
      <c r="G36" s="93"/>
    </row>
    <row r="37" spans="1:7" x14ac:dyDescent="0.25">
      <c r="A37" s="145" t="s">
        <v>57</v>
      </c>
      <c r="B37" s="145"/>
      <c r="C37" s="145"/>
      <c r="D37" s="146"/>
      <c r="E37" s="146"/>
      <c r="F37" s="147">
        <v>6000000</v>
      </c>
      <c r="G37" s="171"/>
    </row>
    <row r="38" spans="1:7" x14ac:dyDescent="0.25">
      <c r="A38" s="145" t="s">
        <v>64</v>
      </c>
      <c r="B38" s="145"/>
      <c r="C38" s="145"/>
      <c r="D38" s="146"/>
      <c r="E38" s="146"/>
      <c r="F38" s="149"/>
      <c r="G38" s="171"/>
    </row>
    <row r="39" spans="1:7" x14ac:dyDescent="0.25">
      <c r="A39" s="145"/>
      <c r="B39" s="145"/>
      <c r="C39" s="145"/>
      <c r="D39" s="146"/>
      <c r="E39" s="146"/>
      <c r="F39" s="149"/>
      <c r="G39" s="171"/>
    </row>
    <row r="40" spans="1:7" ht="15.75" thickBot="1" x14ac:dyDescent="0.3">
      <c r="A40" s="93"/>
      <c r="B40" s="93"/>
      <c r="C40" s="93" t="s">
        <v>49</v>
      </c>
      <c r="D40" s="93"/>
      <c r="E40" s="172"/>
      <c r="F40" s="171"/>
      <c r="G40" s="168">
        <f>F37+F39+F38</f>
        <v>6000000</v>
      </c>
    </row>
    <row r="41" spans="1:7" ht="15.75" thickTop="1" x14ac:dyDescent="0.25">
      <c r="A41" s="93"/>
      <c r="B41" s="93"/>
      <c r="C41" s="93"/>
      <c r="D41" s="93"/>
      <c r="E41" s="172" t="s">
        <v>65</v>
      </c>
      <c r="F41" s="171"/>
      <c r="G41" s="142"/>
    </row>
    <row r="42" spans="1:7" x14ac:dyDescent="0.25">
      <c r="A42" s="93" t="s">
        <v>59</v>
      </c>
      <c r="B42" s="145"/>
      <c r="C42" s="145"/>
      <c r="D42" s="146"/>
      <c r="E42" s="146"/>
      <c r="F42" s="147">
        <v>6012200</v>
      </c>
      <c r="G42" s="167"/>
    </row>
    <row r="43" spans="1:7" x14ac:dyDescent="0.25">
      <c r="A43" s="93"/>
      <c r="B43" s="93"/>
      <c r="C43" s="93" t="s">
        <v>49</v>
      </c>
      <c r="D43" s="93"/>
      <c r="E43" s="172"/>
      <c r="F43" s="173"/>
      <c r="G43" s="174">
        <f>F42</f>
        <v>6012200</v>
      </c>
    </row>
    <row r="44" spans="1:7" x14ac:dyDescent="0.25">
      <c r="A44" s="93"/>
      <c r="B44" s="93"/>
      <c r="C44" s="93"/>
      <c r="D44" s="93"/>
      <c r="E44" s="175"/>
      <c r="F44" s="176"/>
      <c r="G44" s="93"/>
    </row>
    <row r="45" spans="1:7" ht="15.75" thickBot="1" x14ac:dyDescent="0.3">
      <c r="A45" s="93"/>
      <c r="B45" s="93"/>
      <c r="C45" s="122"/>
      <c r="D45" s="151" t="s">
        <v>30</v>
      </c>
      <c r="E45" s="177"/>
      <c r="F45" s="93"/>
      <c r="G45" s="153">
        <f>G35+G40-G43</f>
        <v>0</v>
      </c>
    </row>
    <row r="46" spans="1:7" ht="15.75" thickTop="1" x14ac:dyDescent="0.25">
      <c r="A46" s="93"/>
      <c r="B46" s="93"/>
      <c r="C46" s="122"/>
      <c r="D46" s="151"/>
      <c r="E46" s="177"/>
      <c r="F46" s="93"/>
      <c r="G46" s="178"/>
    </row>
    <row r="47" spans="1:7" x14ac:dyDescent="0.25">
      <c r="A47" s="93"/>
      <c r="B47" s="93"/>
      <c r="C47" s="122"/>
      <c r="D47" s="151"/>
      <c r="E47" s="177"/>
      <c r="F47" s="93"/>
      <c r="G47" s="178"/>
    </row>
    <row r="48" spans="1:7" x14ac:dyDescent="0.25">
      <c r="A48" s="93"/>
      <c r="B48" s="93"/>
      <c r="C48" s="122"/>
      <c r="D48" s="151"/>
      <c r="E48" s="177"/>
      <c r="F48" s="93"/>
      <c r="G48" s="178"/>
    </row>
    <row r="49" spans="1:7" x14ac:dyDescent="0.25">
      <c r="A49" s="253"/>
      <c r="B49" s="253"/>
      <c r="C49" s="253"/>
      <c r="D49" s="179"/>
      <c r="E49" s="177"/>
      <c r="F49" s="180"/>
      <c r="G49" s="181"/>
    </row>
    <row r="50" spans="1:7" x14ac:dyDescent="0.25">
      <c r="A50" s="182" t="s">
        <v>66</v>
      </c>
      <c r="B50" s="183"/>
      <c r="C50" s="184"/>
      <c r="D50" s="185"/>
      <c r="E50" s="185"/>
      <c r="F50" s="186"/>
      <c r="G50" s="187" t="s">
        <v>32</v>
      </c>
    </row>
    <row r="51" spans="1:7" x14ac:dyDescent="0.25">
      <c r="A51" s="188"/>
      <c r="B51" s="188"/>
      <c r="C51" s="188"/>
      <c r="D51" s="189"/>
      <c r="E51" s="189"/>
      <c r="F51" s="189"/>
      <c r="G51" s="188"/>
    </row>
    <row r="52" spans="1:7" x14ac:dyDescent="0.25">
      <c r="A52" s="254"/>
      <c r="B52" s="254"/>
      <c r="C52" s="254"/>
      <c r="D52" s="190"/>
      <c r="E52" s="190"/>
      <c r="F52" s="190"/>
      <c r="G52" s="191"/>
    </row>
    <row r="53" spans="1:7" x14ac:dyDescent="0.25">
      <c r="A53" s="255" t="s">
        <v>33</v>
      </c>
      <c r="B53" s="255"/>
      <c r="C53" s="255"/>
      <c r="D53" s="182"/>
      <c r="E53" s="182"/>
      <c r="F53" s="182"/>
      <c r="G53" s="192" t="s">
        <v>34</v>
      </c>
    </row>
    <row r="54" spans="1:7" x14ac:dyDescent="0.25">
      <c r="A54" s="192"/>
      <c r="B54" s="192"/>
      <c r="C54" s="192"/>
      <c r="D54" s="192"/>
      <c r="E54" s="192"/>
      <c r="F54" s="192"/>
      <c r="G54" s="192"/>
    </row>
    <row r="55" spans="1:7" x14ac:dyDescent="0.25">
      <c r="A55" s="182"/>
      <c r="B55" s="183"/>
      <c r="C55" s="185"/>
      <c r="D55" s="185"/>
      <c r="E55" s="185"/>
      <c r="F55" s="192"/>
      <c r="G55" s="192"/>
    </row>
    <row r="56" spans="1:7" x14ac:dyDescent="0.25">
      <c r="A56" s="119"/>
      <c r="B56" s="115"/>
      <c r="C56" s="118"/>
      <c r="D56" s="118"/>
      <c r="E56" s="118"/>
      <c r="F56" s="193"/>
      <c r="G56" s="193"/>
    </row>
    <row r="57" spans="1:7" x14ac:dyDescent="0.25">
      <c r="A57" s="119"/>
      <c r="B57" s="115"/>
      <c r="C57" s="94"/>
      <c r="D57" s="94"/>
      <c r="E57" s="94"/>
      <c r="F57" s="193"/>
      <c r="G57" s="193"/>
    </row>
  </sheetData>
  <mergeCells count="9">
    <mergeCell ref="A49:C49"/>
    <mergeCell ref="A52:C52"/>
    <mergeCell ref="A53:C53"/>
    <mergeCell ref="A4:G4"/>
    <mergeCell ref="A5:G5"/>
    <mergeCell ref="A6:G6"/>
    <mergeCell ref="A7:G7"/>
    <mergeCell ref="A9:B9"/>
    <mergeCell ref="E34:F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topLeftCell="A46" workbookViewId="0">
      <selection activeCell="A4" sqref="A4:G4"/>
    </sheetView>
  </sheetViews>
  <sheetFormatPr baseColWidth="10" defaultRowHeight="15" x14ac:dyDescent="0.25"/>
  <cols>
    <col min="1" max="1" width="31.28515625" customWidth="1"/>
    <col min="2" max="2" width="8.42578125" customWidth="1"/>
    <col min="3" max="3" width="6" customWidth="1"/>
    <col min="4" max="4" width="7.42578125" customWidth="1"/>
    <col min="5" max="5" width="2.28515625" customWidth="1"/>
    <col min="6" max="6" width="16" customWidth="1"/>
    <col min="7" max="7" width="18.7109375" customWidth="1"/>
  </cols>
  <sheetData>
    <row r="1" spans="1:7" ht="15.75" x14ac:dyDescent="0.25">
      <c r="A1" s="195"/>
      <c r="B1" s="196"/>
      <c r="C1" s="14"/>
      <c r="D1" s="4"/>
      <c r="E1" s="16"/>
      <c r="F1" s="196"/>
      <c r="G1" s="196"/>
    </row>
    <row r="2" spans="1:7" ht="15.75" x14ac:dyDescent="0.25">
      <c r="A2" s="195"/>
      <c r="B2" s="196"/>
      <c r="C2" s="14"/>
      <c r="D2" s="4"/>
      <c r="E2" s="16"/>
      <c r="F2" s="196"/>
      <c r="G2" s="196"/>
    </row>
    <row r="3" spans="1:7" ht="15.75" x14ac:dyDescent="0.25">
      <c r="A3" s="264" t="s">
        <v>0</v>
      </c>
      <c r="B3" s="264"/>
      <c r="C3" s="264"/>
      <c r="D3" s="264"/>
      <c r="E3" s="264"/>
      <c r="F3" s="264"/>
      <c r="G3" s="264"/>
    </row>
    <row r="4" spans="1:7" x14ac:dyDescent="0.25">
      <c r="A4" s="265" t="s">
        <v>1</v>
      </c>
      <c r="B4" s="265"/>
      <c r="C4" s="265"/>
      <c r="D4" s="265"/>
      <c r="E4" s="265"/>
      <c r="F4" s="265"/>
      <c r="G4" s="265"/>
    </row>
    <row r="5" spans="1:7" ht="15.75" x14ac:dyDescent="0.25">
      <c r="A5" s="264" t="s">
        <v>2</v>
      </c>
      <c r="B5" s="264"/>
      <c r="C5" s="264"/>
      <c r="D5" s="264"/>
      <c r="E5" s="264"/>
      <c r="F5" s="264"/>
      <c r="G5" s="264"/>
    </row>
    <row r="6" spans="1:7" ht="15.75" x14ac:dyDescent="0.25">
      <c r="A6" s="264" t="s">
        <v>3</v>
      </c>
      <c r="B6" s="264"/>
      <c r="C6" s="264"/>
      <c r="D6" s="264"/>
      <c r="E6" s="264"/>
      <c r="F6" s="264"/>
      <c r="G6" s="264"/>
    </row>
    <row r="7" spans="1:7" ht="15.75" x14ac:dyDescent="0.25">
      <c r="A7" s="266" t="s">
        <v>67</v>
      </c>
      <c r="B7" s="266"/>
      <c r="C7" s="266"/>
      <c r="D7" s="266"/>
      <c r="E7" s="197"/>
      <c r="F7" s="197"/>
      <c r="G7" s="198" t="s">
        <v>5</v>
      </c>
    </row>
    <row r="8" spans="1:7" ht="15.75" x14ac:dyDescent="0.25">
      <c r="A8" s="199" t="s">
        <v>68</v>
      </c>
      <c r="B8" s="199"/>
      <c r="C8" s="200"/>
      <c r="D8" s="201"/>
      <c r="E8" s="197"/>
      <c r="F8" s="197"/>
      <c r="G8" s="267" t="s">
        <v>6</v>
      </c>
    </row>
    <row r="9" spans="1:7" ht="15.75" x14ac:dyDescent="0.25">
      <c r="A9" s="243"/>
      <c r="B9" s="243"/>
      <c r="C9" s="14"/>
      <c r="D9" s="15"/>
      <c r="E9" s="16"/>
      <c r="F9" s="17"/>
      <c r="G9" s="268"/>
    </row>
    <row r="10" spans="1:7" x14ac:dyDescent="0.25">
      <c r="A10" s="260" t="s">
        <v>69</v>
      </c>
      <c r="B10" s="260"/>
      <c r="C10" s="260"/>
      <c r="D10" s="260"/>
      <c r="E10" s="202"/>
      <c r="F10" s="85">
        <v>1068937870.1900001</v>
      </c>
      <c r="G10" s="86"/>
    </row>
    <row r="11" spans="1:7" x14ac:dyDescent="0.25">
      <c r="A11" s="260" t="s">
        <v>70</v>
      </c>
      <c r="B11" s="260"/>
      <c r="C11" s="260"/>
      <c r="D11" s="260"/>
      <c r="E11" s="202"/>
      <c r="F11" s="87"/>
      <c r="G11" s="86"/>
    </row>
    <row r="12" spans="1:7" ht="15.75" x14ac:dyDescent="0.25">
      <c r="A12" s="45"/>
      <c r="B12" s="203"/>
      <c r="C12" s="202"/>
      <c r="D12" s="202" t="s">
        <v>71</v>
      </c>
      <c r="E12" s="202"/>
      <c r="F12" s="85"/>
      <c r="G12" s="89">
        <f>F10+F11</f>
        <v>1068937870.1900001</v>
      </c>
    </row>
    <row r="13" spans="1:7" x14ac:dyDescent="0.25">
      <c r="A13" s="90" t="s">
        <v>18</v>
      </c>
      <c r="B13" s="203"/>
      <c r="C13" s="202"/>
      <c r="D13" s="202"/>
      <c r="E13" s="202"/>
      <c r="F13" s="91"/>
      <c r="G13" s="92"/>
    </row>
    <row r="14" spans="1:7" x14ac:dyDescent="0.25">
      <c r="A14" s="204" t="s">
        <v>72</v>
      </c>
      <c r="B14" s="205"/>
      <c r="C14" s="205"/>
      <c r="D14" s="202"/>
      <c r="E14" s="202"/>
      <c r="F14" s="85">
        <v>6000000</v>
      </c>
      <c r="G14" s="92"/>
    </row>
    <row r="15" spans="1:7" x14ac:dyDescent="0.25">
      <c r="A15" s="204" t="s">
        <v>73</v>
      </c>
      <c r="B15" s="205"/>
      <c r="C15" s="205"/>
      <c r="D15" s="202"/>
      <c r="E15" s="202"/>
      <c r="F15" s="87">
        <v>12200</v>
      </c>
      <c r="G15" s="92"/>
    </row>
    <row r="16" spans="1:7" x14ac:dyDescent="0.25">
      <c r="A16" s="204" t="s">
        <v>74</v>
      </c>
      <c r="B16" s="205"/>
      <c r="C16" s="205"/>
      <c r="D16" s="202"/>
      <c r="E16" s="202"/>
      <c r="F16" s="87">
        <v>10633060</v>
      </c>
      <c r="G16" s="92"/>
    </row>
    <row r="17" spans="1:7" x14ac:dyDescent="0.25">
      <c r="A17" s="204"/>
      <c r="B17" s="205"/>
      <c r="C17" s="205"/>
      <c r="D17" s="202"/>
      <c r="E17" s="202"/>
      <c r="F17" s="91"/>
      <c r="G17" s="206"/>
    </row>
    <row r="18" spans="1:7" ht="15.75" x14ac:dyDescent="0.25">
      <c r="A18" s="45"/>
      <c r="B18" s="203"/>
      <c r="C18" s="207"/>
      <c r="D18" s="202" t="s">
        <v>75</v>
      </c>
      <c r="E18" s="208"/>
      <c r="F18" s="98"/>
      <c r="G18" s="209">
        <f>+F14+F15+F16+F17</f>
        <v>16645260</v>
      </c>
    </row>
    <row r="19" spans="1:7" x14ac:dyDescent="0.25">
      <c r="A19" s="90" t="s">
        <v>12</v>
      </c>
      <c r="B19" s="93"/>
      <c r="C19" s="93"/>
      <c r="D19" s="202"/>
      <c r="E19" s="208"/>
      <c r="F19" s="92"/>
      <c r="G19" s="91"/>
    </row>
    <row r="20" spans="1:7" x14ac:dyDescent="0.25">
      <c r="A20" s="204" t="s">
        <v>76</v>
      </c>
      <c r="B20" s="205"/>
      <c r="C20" s="205"/>
      <c r="D20" s="202"/>
      <c r="E20" s="208"/>
      <c r="F20" s="210">
        <v>38557369.200000003</v>
      </c>
      <c r="G20" s="91"/>
    </row>
    <row r="21" spans="1:7" ht="15.75" x14ac:dyDescent="0.25">
      <c r="A21" s="39"/>
      <c r="B21" s="205"/>
      <c r="C21" s="202"/>
      <c r="D21" s="205" t="s">
        <v>77</v>
      </c>
      <c r="E21" s="208"/>
      <c r="F21" s="211"/>
      <c r="G21" s="212">
        <f>F20</f>
        <v>38557369.200000003</v>
      </c>
    </row>
    <row r="22" spans="1:7" ht="15.75" x14ac:dyDescent="0.25">
      <c r="A22" s="39"/>
      <c r="B22" s="205"/>
      <c r="C22" s="202"/>
      <c r="D22" s="205"/>
      <c r="E22" s="208"/>
      <c r="F22" s="213"/>
      <c r="G22" s="214"/>
    </row>
    <row r="23" spans="1:7" x14ac:dyDescent="0.25">
      <c r="A23" s="207"/>
      <c r="B23" s="203"/>
      <c r="C23" s="202"/>
      <c r="D23" s="207" t="s">
        <v>17</v>
      </c>
      <c r="E23" s="208"/>
      <c r="F23" s="92"/>
      <c r="G23" s="215">
        <f>G12+G18-G21</f>
        <v>1047025760.99</v>
      </c>
    </row>
    <row r="24" spans="1:7" x14ac:dyDescent="0.25">
      <c r="A24" s="261"/>
      <c r="B24" s="261"/>
      <c r="C24" s="261"/>
      <c r="D24" s="261"/>
      <c r="E24" s="261"/>
      <c r="F24" s="261"/>
      <c r="G24" s="216"/>
    </row>
    <row r="25" spans="1:7" x14ac:dyDescent="0.25">
      <c r="A25" s="217" t="s">
        <v>18</v>
      </c>
      <c r="B25" s="203"/>
      <c r="C25" s="202"/>
      <c r="D25" s="202"/>
      <c r="E25" s="202"/>
      <c r="F25" s="92"/>
      <c r="G25" s="91"/>
    </row>
    <row r="26" spans="1:7" x14ac:dyDescent="0.25">
      <c r="A26" s="204" t="s">
        <v>78</v>
      </c>
      <c r="B26" s="203"/>
      <c r="C26" s="202"/>
      <c r="D26" s="202"/>
      <c r="E26" s="202"/>
      <c r="F26" s="85"/>
      <c r="G26" s="92"/>
    </row>
    <row r="27" spans="1:7" ht="15.75" thickBot="1" x14ac:dyDescent="0.3">
      <c r="A27" s="202"/>
      <c r="B27" s="203"/>
      <c r="C27" s="202"/>
      <c r="D27" s="202"/>
      <c r="E27" s="202"/>
      <c r="F27" s="92"/>
      <c r="G27" s="109">
        <f>G23+F26</f>
        <v>1047025760.99</v>
      </c>
    </row>
    <row r="28" spans="1:7" ht="15.75" thickTop="1" x14ac:dyDescent="0.25">
      <c r="A28" s="207" t="s">
        <v>12</v>
      </c>
      <c r="B28" s="203"/>
      <c r="C28" s="202"/>
      <c r="D28" s="202"/>
      <c r="E28" s="202"/>
      <c r="F28" s="98"/>
      <c r="G28" s="91"/>
    </row>
    <row r="29" spans="1:7" x14ac:dyDescent="0.25">
      <c r="A29" s="260" t="s">
        <v>79</v>
      </c>
      <c r="B29" s="260"/>
      <c r="C29" s="260"/>
      <c r="D29" s="260"/>
      <c r="E29" s="202" t="s">
        <v>80</v>
      </c>
      <c r="F29" s="218">
        <v>929691.69</v>
      </c>
      <c r="G29" s="91"/>
    </row>
    <row r="30" spans="1:7" x14ac:dyDescent="0.25">
      <c r="A30" s="204" t="s">
        <v>81</v>
      </c>
      <c r="B30" s="203"/>
      <c r="C30" s="202"/>
      <c r="D30" s="202"/>
      <c r="E30" s="202"/>
      <c r="F30" s="218">
        <v>1200</v>
      </c>
      <c r="G30" s="91"/>
    </row>
    <row r="31" spans="1:7" ht="15.75" thickBot="1" x14ac:dyDescent="0.3">
      <c r="A31" s="207" t="s">
        <v>82</v>
      </c>
      <c r="B31" s="203"/>
      <c r="C31" s="202"/>
      <c r="D31" s="202"/>
      <c r="E31" s="202"/>
      <c r="F31" s="98"/>
      <c r="G31" s="219">
        <f>G27-F29-F30</f>
        <v>1046094869.3</v>
      </c>
    </row>
    <row r="32" spans="1:7" ht="16.5" thickTop="1" thickBot="1" x14ac:dyDescent="0.3">
      <c r="A32" s="207"/>
      <c r="B32" s="203"/>
      <c r="C32" s="202"/>
      <c r="D32" s="202"/>
      <c r="E32" s="202"/>
      <c r="F32" s="92"/>
      <c r="G32" s="117"/>
    </row>
    <row r="33" spans="1:7" ht="16.5" thickTop="1" thickBot="1" x14ac:dyDescent="0.3">
      <c r="A33" s="262" t="s">
        <v>21</v>
      </c>
      <c r="B33" s="262"/>
      <c r="C33" s="262"/>
      <c r="D33" s="262"/>
      <c r="E33" s="262"/>
      <c r="F33" s="262"/>
      <c r="G33" s="262"/>
    </row>
    <row r="34" spans="1:7" ht="15.75" thickTop="1" x14ac:dyDescent="0.25">
      <c r="A34" s="263" t="s">
        <v>83</v>
      </c>
      <c r="B34" s="263"/>
      <c r="C34" s="263"/>
      <c r="D34" s="263"/>
      <c r="E34" s="220"/>
      <c r="F34" s="221">
        <v>1126087014.3900001</v>
      </c>
      <c r="G34" s="222"/>
    </row>
    <row r="35" spans="1:7" x14ac:dyDescent="0.25">
      <c r="A35" s="257" t="s">
        <v>84</v>
      </c>
      <c r="B35" s="257"/>
      <c r="C35" s="257"/>
      <c r="D35" s="257"/>
      <c r="E35" s="256"/>
      <c r="F35" s="256"/>
      <c r="G35" s="205"/>
    </row>
    <row r="36" spans="1:7" ht="16.5" thickBot="1" x14ac:dyDescent="0.3">
      <c r="A36" s="205"/>
      <c r="B36" s="205"/>
      <c r="C36" s="45"/>
      <c r="D36" s="205" t="s">
        <v>49</v>
      </c>
      <c r="E36" s="205"/>
      <c r="F36" s="205"/>
      <c r="G36" s="109">
        <f>F34+E35</f>
        <v>1126087014.3900001</v>
      </c>
    </row>
    <row r="37" spans="1:7" ht="15.75" thickTop="1" x14ac:dyDescent="0.25">
      <c r="A37" s="217" t="s">
        <v>18</v>
      </c>
      <c r="B37" s="205"/>
      <c r="C37" s="205"/>
      <c r="D37" s="205"/>
      <c r="E37" s="223"/>
      <c r="F37" s="224"/>
      <c r="G37" s="205"/>
    </row>
    <row r="38" spans="1:7" x14ac:dyDescent="0.25">
      <c r="A38" s="204" t="s">
        <v>85</v>
      </c>
      <c r="B38" s="205"/>
      <c r="C38" s="205"/>
      <c r="D38" s="202"/>
      <c r="E38" s="202"/>
      <c r="F38" s="85">
        <v>6012200</v>
      </c>
      <c r="G38" s="222"/>
    </row>
    <row r="39" spans="1:7" x14ac:dyDescent="0.25">
      <c r="A39" s="204" t="s">
        <v>86</v>
      </c>
      <c r="B39" s="205"/>
      <c r="C39" s="205"/>
      <c r="D39" s="202"/>
      <c r="E39" s="202"/>
      <c r="F39" s="87">
        <v>10633060</v>
      </c>
      <c r="G39" s="222"/>
    </row>
    <row r="40" spans="1:7" x14ac:dyDescent="0.25">
      <c r="A40" s="204" t="s">
        <v>87</v>
      </c>
      <c r="B40" s="205"/>
      <c r="C40" s="205"/>
      <c r="D40" s="202"/>
      <c r="E40" s="202"/>
      <c r="F40" s="87">
        <v>200</v>
      </c>
      <c r="G40" s="222"/>
    </row>
    <row r="41" spans="1:7" x14ac:dyDescent="0.25">
      <c r="A41" s="204"/>
      <c r="B41" s="205"/>
      <c r="C41" s="205"/>
      <c r="D41" s="202"/>
      <c r="E41" s="202"/>
      <c r="F41" s="91"/>
      <c r="G41" s="222"/>
    </row>
    <row r="42" spans="1:7" ht="16.5" thickBot="1" x14ac:dyDescent="0.3">
      <c r="A42" s="205"/>
      <c r="B42" s="205"/>
      <c r="C42" s="45"/>
      <c r="D42" s="205" t="s">
        <v>88</v>
      </c>
      <c r="E42" s="225"/>
      <c r="F42" s="225"/>
      <c r="G42" s="109">
        <f>F38+F39+F40+F41</f>
        <v>16645460</v>
      </c>
    </row>
    <row r="43" spans="1:7" ht="15.75" thickTop="1" x14ac:dyDescent="0.25">
      <c r="A43" s="217" t="s">
        <v>12</v>
      </c>
      <c r="B43" s="205"/>
      <c r="C43" s="205"/>
      <c r="D43" s="205"/>
      <c r="E43" s="225"/>
      <c r="F43" s="225"/>
      <c r="G43" s="225"/>
    </row>
    <row r="44" spans="1:7" x14ac:dyDescent="0.25">
      <c r="A44" s="205" t="s">
        <v>89</v>
      </c>
      <c r="B44" s="205"/>
      <c r="C44" s="204"/>
      <c r="D44" s="205"/>
      <c r="E44" s="208"/>
      <c r="F44" s="226">
        <v>38557369.200000003</v>
      </c>
      <c r="G44" s="222"/>
    </row>
    <row r="45" spans="1:7" x14ac:dyDescent="0.25">
      <c r="A45" s="205" t="s">
        <v>90</v>
      </c>
      <c r="B45" s="205"/>
      <c r="C45" s="204"/>
      <c r="D45" s="205"/>
      <c r="E45" s="208"/>
      <c r="F45" s="227">
        <v>57149344.200000003</v>
      </c>
      <c r="G45" s="222"/>
    </row>
    <row r="46" spans="1:7" ht="15.75" x14ac:dyDescent="0.25">
      <c r="A46" s="45"/>
      <c r="B46" s="205"/>
      <c r="C46" s="205"/>
      <c r="D46" s="205" t="s">
        <v>91</v>
      </c>
      <c r="E46" s="224"/>
      <c r="F46" s="224"/>
      <c r="G46" s="228">
        <f>F44+F45</f>
        <v>95706713.400000006</v>
      </c>
    </row>
    <row r="47" spans="1:7" x14ac:dyDescent="0.25">
      <c r="A47" s="217"/>
      <c r="B47" s="205"/>
      <c r="C47" s="205"/>
      <c r="D47" s="205"/>
      <c r="E47" s="229"/>
      <c r="F47" s="224"/>
      <c r="G47" s="228"/>
    </row>
    <row r="48" spans="1:7" x14ac:dyDescent="0.25">
      <c r="A48" s="205"/>
      <c r="B48" s="205"/>
      <c r="C48" s="202"/>
      <c r="D48" s="207" t="s">
        <v>30</v>
      </c>
      <c r="E48" s="205"/>
      <c r="F48" s="205"/>
      <c r="G48" s="230">
        <f>G36+G42-G46</f>
        <v>1047025760.9900001</v>
      </c>
    </row>
    <row r="49" spans="1:7" x14ac:dyDescent="0.25">
      <c r="A49" s="205"/>
      <c r="B49" s="205"/>
      <c r="C49" s="202"/>
      <c r="D49" s="207"/>
      <c r="E49" s="205"/>
      <c r="F49" s="205"/>
      <c r="G49" s="231"/>
    </row>
    <row r="50" spans="1:7" x14ac:dyDescent="0.25">
      <c r="A50" s="220"/>
      <c r="B50" s="220"/>
      <c r="C50" s="232"/>
      <c r="D50" s="207"/>
      <c r="E50" s="205"/>
      <c r="F50" s="205"/>
      <c r="G50" s="231"/>
    </row>
    <row r="51" spans="1:7" x14ac:dyDescent="0.25">
      <c r="A51" s="251" t="s">
        <v>52</v>
      </c>
      <c r="B51" s="251"/>
      <c r="C51" s="251"/>
      <c r="D51" s="93"/>
      <c r="E51" s="93"/>
      <c r="F51" s="251" t="s">
        <v>32</v>
      </c>
      <c r="G51" s="251"/>
    </row>
    <row r="52" spans="1:7" x14ac:dyDescent="0.25">
      <c r="A52" s="119"/>
      <c r="B52" s="119"/>
      <c r="C52" s="119"/>
      <c r="D52" s="93"/>
      <c r="E52" s="93"/>
      <c r="F52" s="193"/>
      <c r="G52" s="193"/>
    </row>
    <row r="53" spans="1:7" x14ac:dyDescent="0.25">
      <c r="A53" s="258"/>
      <c r="B53" s="258"/>
      <c r="C53" s="258"/>
      <c r="D53" s="176"/>
      <c r="E53" s="176"/>
      <c r="F53" s="259"/>
      <c r="G53" s="259"/>
    </row>
    <row r="54" spans="1:7" x14ac:dyDescent="0.25">
      <c r="A54" s="251" t="s">
        <v>33</v>
      </c>
      <c r="B54" s="251"/>
      <c r="C54" s="251"/>
      <c r="D54" s="119"/>
      <c r="E54" s="119"/>
      <c r="F54" s="251" t="s">
        <v>34</v>
      </c>
      <c r="G54" s="251"/>
    </row>
    <row r="55" spans="1:7" x14ac:dyDescent="0.25">
      <c r="A55" s="193"/>
      <c r="B55" s="193"/>
      <c r="C55" s="193"/>
      <c r="D55" s="193"/>
      <c r="E55" s="193"/>
      <c r="F55" s="193"/>
      <c r="G55" s="193"/>
    </row>
    <row r="56" spans="1:7" ht="15.75" x14ac:dyDescent="0.25">
      <c r="A56" s="69"/>
      <c r="B56" s="68"/>
      <c r="C56" s="34"/>
      <c r="D56" s="34"/>
      <c r="E56" s="34"/>
      <c r="F56" s="70"/>
      <c r="G56" s="70"/>
    </row>
    <row r="57" spans="1:7" ht="15.75" x14ac:dyDescent="0.25">
      <c r="A57" s="69"/>
      <c r="B57" s="68"/>
      <c r="C57" s="34"/>
      <c r="D57" s="34"/>
      <c r="E57" s="34"/>
      <c r="F57" s="70"/>
      <c r="G57" s="70"/>
    </row>
    <row r="58" spans="1:7" ht="15.75" x14ac:dyDescent="0.25">
      <c r="A58" s="69"/>
      <c r="B58" s="68"/>
      <c r="C58" s="34"/>
      <c r="D58" s="34"/>
      <c r="E58" s="34"/>
      <c r="F58" s="70"/>
      <c r="G58" s="70"/>
    </row>
  </sheetData>
  <mergeCells count="21">
    <mergeCell ref="A34:D34"/>
    <mergeCell ref="A3:G3"/>
    <mergeCell ref="A4:G4"/>
    <mergeCell ref="A5:G5"/>
    <mergeCell ref="A6:G6"/>
    <mergeCell ref="A7:D7"/>
    <mergeCell ref="G8:G9"/>
    <mergeCell ref="A9:B9"/>
    <mergeCell ref="A10:D10"/>
    <mergeCell ref="A11:D11"/>
    <mergeCell ref="A24:F24"/>
    <mergeCell ref="A29:D29"/>
    <mergeCell ref="A33:G33"/>
    <mergeCell ref="A54:C54"/>
    <mergeCell ref="F54:G54"/>
    <mergeCell ref="A35:D35"/>
    <mergeCell ref="E35:F35"/>
    <mergeCell ref="A51:C51"/>
    <mergeCell ref="F51:G51"/>
    <mergeCell ref="A53:C53"/>
    <mergeCell ref="F53:G53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H20" sqref="H20"/>
    </sheetView>
  </sheetViews>
  <sheetFormatPr baseColWidth="10" defaultRowHeight="15" x14ac:dyDescent="0.25"/>
  <cols>
    <col min="4" max="4" width="20" customWidth="1"/>
    <col min="5" max="5" width="9.140625"/>
    <col min="6" max="6" width="12.5703125" customWidth="1"/>
    <col min="7" max="7" width="19.42578125" customWidth="1"/>
  </cols>
  <sheetData>
    <row r="1" spans="1:8" ht="15.75" x14ac:dyDescent="0.25">
      <c r="A1" s="269"/>
      <c r="B1" s="270"/>
      <c r="C1" s="271"/>
      <c r="D1" s="272"/>
      <c r="E1" s="273"/>
      <c r="F1" s="270"/>
      <c r="G1" s="274"/>
    </row>
    <row r="2" spans="1:8" ht="15.75" x14ac:dyDescent="0.25">
      <c r="A2" s="269"/>
      <c r="B2" s="270"/>
      <c r="C2" s="271"/>
      <c r="D2" s="272"/>
      <c r="E2" s="273"/>
      <c r="F2" s="270"/>
      <c r="G2" s="274"/>
    </row>
    <row r="3" spans="1:8" ht="15.75" x14ac:dyDescent="0.25">
      <c r="A3" s="269"/>
      <c r="B3" s="270"/>
      <c r="C3" s="271"/>
      <c r="D3" s="272"/>
      <c r="E3" s="273"/>
      <c r="F3" s="270"/>
      <c r="G3" s="274"/>
      <c r="H3" t="s">
        <v>104</v>
      </c>
    </row>
    <row r="4" spans="1:8" ht="18" x14ac:dyDescent="0.25">
      <c r="A4" s="240" t="s">
        <v>0</v>
      </c>
      <c r="B4" s="240"/>
      <c r="C4" s="240"/>
      <c r="D4" s="240"/>
      <c r="E4" s="240"/>
      <c r="F4" s="240"/>
      <c r="G4" s="240"/>
    </row>
    <row r="5" spans="1:8" x14ac:dyDescent="0.25">
      <c r="A5" s="241" t="s">
        <v>1</v>
      </c>
      <c r="B5" s="241"/>
      <c r="C5" s="241"/>
      <c r="D5" s="241"/>
      <c r="E5" s="241"/>
      <c r="F5" s="241"/>
      <c r="G5" s="241"/>
    </row>
    <row r="6" spans="1:8" x14ac:dyDescent="0.25">
      <c r="A6" s="242" t="s">
        <v>2</v>
      </c>
      <c r="B6" s="242"/>
      <c r="C6" s="242"/>
      <c r="D6" s="242"/>
      <c r="E6" s="242"/>
      <c r="F6" s="242"/>
      <c r="G6" s="242"/>
    </row>
    <row r="7" spans="1:8" x14ac:dyDescent="0.25">
      <c r="A7" s="242" t="s">
        <v>3</v>
      </c>
      <c r="B7" s="242"/>
      <c r="C7" s="242"/>
      <c r="D7" s="242"/>
      <c r="E7" s="242"/>
      <c r="F7" s="242"/>
      <c r="G7" s="242"/>
    </row>
    <row r="8" spans="1:8" ht="15.75" x14ac:dyDescent="0.25">
      <c r="A8" s="275" t="s">
        <v>92</v>
      </c>
      <c r="B8" s="128"/>
      <c r="C8" s="276"/>
      <c r="D8" s="277"/>
      <c r="E8" s="278"/>
      <c r="F8" s="278"/>
      <c r="G8" s="279" t="s">
        <v>5</v>
      </c>
    </row>
    <row r="9" spans="1:8" x14ac:dyDescent="0.25">
      <c r="A9" s="245"/>
      <c r="B9" s="245"/>
      <c r="C9" s="271"/>
      <c r="D9" s="280"/>
      <c r="E9" s="273"/>
      <c r="F9" s="281"/>
      <c r="G9" s="282" t="s">
        <v>6</v>
      </c>
    </row>
    <row r="10" spans="1:8" x14ac:dyDescent="0.25">
      <c r="A10" s="82" t="s">
        <v>54</v>
      </c>
      <c r="B10" s="283"/>
      <c r="C10" s="284"/>
      <c r="D10" s="284"/>
      <c r="E10" s="285"/>
      <c r="F10" s="286">
        <v>0</v>
      </c>
      <c r="G10" s="287"/>
    </row>
    <row r="11" spans="1:8" x14ac:dyDescent="0.25">
      <c r="A11" s="82" t="s">
        <v>93</v>
      </c>
      <c r="B11" s="283"/>
      <c r="C11" s="284"/>
      <c r="D11" s="284"/>
      <c r="E11" s="285"/>
      <c r="F11" s="288">
        <v>0</v>
      </c>
      <c r="G11" s="287"/>
    </row>
    <row r="12" spans="1:8" x14ac:dyDescent="0.25">
      <c r="A12" s="285"/>
      <c r="B12" s="289"/>
      <c r="C12" s="285"/>
      <c r="D12" s="290" t="s">
        <v>40</v>
      </c>
      <c r="E12" s="285"/>
      <c r="F12" s="286"/>
      <c r="G12" s="291">
        <f>F10+F11</f>
        <v>0</v>
      </c>
    </row>
    <row r="13" spans="1:8" x14ac:dyDescent="0.25">
      <c r="A13" s="292" t="s">
        <v>9</v>
      </c>
      <c r="B13" s="289"/>
      <c r="C13" s="285"/>
      <c r="D13" s="285"/>
      <c r="E13" s="285"/>
      <c r="F13" s="293"/>
      <c r="G13" s="294"/>
    </row>
    <row r="14" spans="1:8" ht="15.75" x14ac:dyDescent="0.25">
      <c r="A14" s="94" t="s">
        <v>94</v>
      </c>
      <c r="B14" s="94"/>
      <c r="C14" s="94"/>
      <c r="D14" s="94"/>
      <c r="E14" s="295"/>
      <c r="F14" s="286">
        <v>0</v>
      </c>
      <c r="G14" s="294"/>
    </row>
    <row r="15" spans="1:8" ht="15.75" x14ac:dyDescent="0.25">
      <c r="A15" s="94"/>
      <c r="B15" s="94"/>
      <c r="C15" s="94"/>
      <c r="D15" s="94"/>
      <c r="E15" s="295"/>
      <c r="F15" s="287"/>
      <c r="G15" s="294"/>
    </row>
    <row r="16" spans="1:8" x14ac:dyDescent="0.25">
      <c r="A16" s="271"/>
      <c r="B16" s="289"/>
      <c r="C16" s="290"/>
      <c r="D16" s="290" t="s">
        <v>40</v>
      </c>
      <c r="E16" s="296"/>
      <c r="F16" s="294"/>
      <c r="G16" s="291">
        <f>F14+F15</f>
        <v>0</v>
      </c>
    </row>
    <row r="17" spans="1:7" x14ac:dyDescent="0.25">
      <c r="A17" s="292" t="s">
        <v>12</v>
      </c>
      <c r="B17" s="94"/>
      <c r="C17" s="94"/>
      <c r="D17" s="285"/>
      <c r="E17" s="296"/>
      <c r="F17" s="294"/>
      <c r="G17" s="293"/>
    </row>
    <row r="18" spans="1:7" x14ac:dyDescent="0.25">
      <c r="A18" s="297" t="s">
        <v>95</v>
      </c>
      <c r="B18" s="297"/>
      <c r="C18" s="94"/>
      <c r="D18" s="285"/>
      <c r="E18" s="296"/>
      <c r="F18" s="298">
        <v>0</v>
      </c>
      <c r="G18" s="293"/>
    </row>
    <row r="19" spans="1:7" x14ac:dyDescent="0.25">
      <c r="A19" s="297" t="s">
        <v>96</v>
      </c>
      <c r="B19" s="297"/>
      <c r="C19" s="94"/>
      <c r="D19" s="285"/>
      <c r="E19" s="296"/>
      <c r="F19" s="299"/>
      <c r="G19" s="293"/>
    </row>
    <row r="20" spans="1:7" x14ac:dyDescent="0.25">
      <c r="A20" s="297" t="s">
        <v>97</v>
      </c>
      <c r="B20" s="297"/>
      <c r="C20" s="94"/>
      <c r="D20" s="285"/>
      <c r="E20" s="296"/>
      <c r="F20" s="299"/>
      <c r="G20" s="293"/>
    </row>
    <row r="21" spans="1:7" x14ac:dyDescent="0.25">
      <c r="A21" s="297" t="s">
        <v>98</v>
      </c>
      <c r="B21" s="297"/>
      <c r="C21" s="94"/>
      <c r="D21" s="285"/>
      <c r="E21" s="296"/>
      <c r="F21" s="300"/>
      <c r="G21" s="293"/>
    </row>
    <row r="22" spans="1:7" x14ac:dyDescent="0.25">
      <c r="A22" s="290"/>
      <c r="B22" s="289"/>
      <c r="C22" s="271"/>
      <c r="D22" s="290" t="s">
        <v>17</v>
      </c>
      <c r="E22" s="296"/>
      <c r="F22" s="294"/>
      <c r="G22" s="301">
        <f>G12+G16-F21</f>
        <v>0</v>
      </c>
    </row>
    <row r="23" spans="1:7" x14ac:dyDescent="0.25">
      <c r="A23" s="292" t="s">
        <v>18</v>
      </c>
      <c r="B23" s="289"/>
      <c r="C23" s="285"/>
      <c r="D23" s="285"/>
      <c r="E23" s="285"/>
      <c r="F23" s="302"/>
      <c r="G23" s="303"/>
    </row>
    <row r="24" spans="1:7" x14ac:dyDescent="0.25">
      <c r="A24" s="93" t="s">
        <v>44</v>
      </c>
      <c r="B24" s="289"/>
      <c r="C24" s="285"/>
      <c r="D24" s="285"/>
      <c r="E24" s="285"/>
      <c r="F24" s="304"/>
      <c r="G24" s="302"/>
    </row>
    <row r="25" spans="1:7" ht="15.75" x14ac:dyDescent="0.25">
      <c r="A25" s="290" t="s">
        <v>12</v>
      </c>
      <c r="B25" s="289"/>
      <c r="C25" s="285"/>
      <c r="D25" s="285"/>
      <c r="E25" s="305"/>
      <c r="F25" s="306"/>
      <c r="G25" s="303"/>
    </row>
    <row r="26" spans="1:7" ht="15.75" x14ac:dyDescent="0.25">
      <c r="A26" s="94" t="s">
        <v>45</v>
      </c>
      <c r="B26" s="289"/>
      <c r="C26" s="285"/>
      <c r="D26" s="285"/>
      <c r="E26" s="305"/>
      <c r="F26" s="307"/>
      <c r="G26" s="304"/>
    </row>
    <row r="27" spans="1:7" ht="16.5" thickBot="1" x14ac:dyDescent="0.3">
      <c r="A27" s="290" t="s">
        <v>46</v>
      </c>
      <c r="B27" s="289"/>
      <c r="C27" s="285"/>
      <c r="D27" s="285"/>
      <c r="E27" s="305"/>
      <c r="F27" s="307"/>
      <c r="G27" s="308">
        <f>G22</f>
        <v>0</v>
      </c>
    </row>
    <row r="28" spans="1:7" ht="17.25" thickTop="1" thickBot="1" x14ac:dyDescent="0.3">
      <c r="A28" s="290"/>
      <c r="B28" s="289"/>
      <c r="C28" s="285"/>
      <c r="D28" s="285"/>
      <c r="E28" s="305"/>
      <c r="F28" s="306"/>
      <c r="G28" s="309"/>
    </row>
    <row r="29" spans="1:7" ht="16.5" thickTop="1" thickBot="1" x14ac:dyDescent="0.3">
      <c r="A29" s="310" t="s">
        <v>21</v>
      </c>
      <c r="B29" s="310"/>
      <c r="C29" s="310"/>
      <c r="D29" s="310"/>
      <c r="E29" s="311"/>
      <c r="F29" s="311"/>
      <c r="G29" s="312"/>
    </row>
    <row r="30" spans="1:7" ht="15.75" thickTop="1" x14ac:dyDescent="0.25">
      <c r="A30" s="82" t="s">
        <v>99</v>
      </c>
      <c r="B30" s="93"/>
      <c r="C30" s="93"/>
      <c r="D30" s="93"/>
      <c r="E30" s="313"/>
      <c r="F30" s="314">
        <v>0</v>
      </c>
      <c r="G30" s="315"/>
    </row>
    <row r="31" spans="1:7" x14ac:dyDescent="0.25">
      <c r="A31" s="82" t="s">
        <v>100</v>
      </c>
      <c r="B31" s="93"/>
      <c r="C31" s="93"/>
      <c r="D31" s="93"/>
      <c r="E31" s="316"/>
      <c r="F31" s="316"/>
      <c r="G31" s="317"/>
    </row>
    <row r="32" spans="1:7" ht="15.75" thickBot="1" x14ac:dyDescent="0.3">
      <c r="A32" s="94"/>
      <c r="B32" s="94"/>
      <c r="C32" s="94" t="s">
        <v>49</v>
      </c>
      <c r="D32" s="94"/>
      <c r="E32" s="317"/>
      <c r="F32" s="317"/>
      <c r="G32" s="318">
        <f>F30+E31</f>
        <v>0</v>
      </c>
    </row>
    <row r="33" spans="1:7" ht="15.75" thickTop="1" x14ac:dyDescent="0.25">
      <c r="A33" s="94" t="s">
        <v>18</v>
      </c>
      <c r="B33" s="94"/>
      <c r="C33" s="94"/>
      <c r="D33" s="94"/>
      <c r="E33" s="319" t="s">
        <v>101</v>
      </c>
      <c r="F33" s="320"/>
      <c r="G33" s="317"/>
    </row>
    <row r="34" spans="1:7" ht="15.75" x14ac:dyDescent="0.25">
      <c r="A34" s="94" t="s">
        <v>102</v>
      </c>
      <c r="B34" s="94"/>
      <c r="C34" s="94"/>
      <c r="D34" s="94"/>
      <c r="E34" s="295"/>
      <c r="F34" s="286"/>
      <c r="G34" s="321"/>
    </row>
    <row r="35" spans="1:7" x14ac:dyDescent="0.25">
      <c r="A35" s="94"/>
      <c r="B35" s="94"/>
      <c r="C35" s="94"/>
      <c r="D35" s="94"/>
      <c r="E35" s="321"/>
      <c r="F35" s="321"/>
      <c r="G35" s="321"/>
    </row>
    <row r="36" spans="1:7" ht="15.75" thickBot="1" x14ac:dyDescent="0.3">
      <c r="A36" s="94"/>
      <c r="B36" s="94"/>
      <c r="C36" s="94" t="s">
        <v>49</v>
      </c>
      <c r="D36" s="94"/>
      <c r="E36" s="322"/>
      <c r="F36" s="322"/>
      <c r="G36" s="318">
        <f>SUM(F34:F35)</f>
        <v>0</v>
      </c>
    </row>
    <row r="37" spans="1:7" ht="15.75" thickTop="1" x14ac:dyDescent="0.25">
      <c r="A37" s="93" t="s">
        <v>12</v>
      </c>
      <c r="B37" s="94"/>
      <c r="C37" s="94"/>
      <c r="D37" s="94"/>
      <c r="E37" s="323"/>
      <c r="F37" s="323"/>
      <c r="G37" s="322"/>
    </row>
    <row r="38" spans="1:7" x14ac:dyDescent="0.25">
      <c r="A38" s="297" t="s">
        <v>95</v>
      </c>
      <c r="B38" s="297"/>
      <c r="C38" s="94"/>
      <c r="D38" s="285"/>
      <c r="E38" s="296"/>
      <c r="F38" s="324">
        <v>0</v>
      </c>
      <c r="G38" s="322"/>
    </row>
    <row r="39" spans="1:7" x14ac:dyDescent="0.25">
      <c r="A39" s="297" t="s">
        <v>96</v>
      </c>
      <c r="B39" s="297"/>
      <c r="C39" s="94"/>
      <c r="D39" s="285"/>
      <c r="E39" s="296"/>
      <c r="F39" s="299">
        <v>0</v>
      </c>
      <c r="G39" s="315"/>
    </row>
    <row r="40" spans="1:7" x14ac:dyDescent="0.25">
      <c r="A40" s="297" t="s">
        <v>97</v>
      </c>
      <c r="B40" s="297"/>
      <c r="C40" s="94"/>
      <c r="D40" s="285"/>
      <c r="E40" s="296"/>
      <c r="F40" s="299">
        <v>0</v>
      </c>
      <c r="G40" s="315"/>
    </row>
    <row r="41" spans="1:7" x14ac:dyDescent="0.25">
      <c r="A41" s="297" t="s">
        <v>103</v>
      </c>
      <c r="B41" s="94"/>
      <c r="C41" s="94"/>
      <c r="D41" s="94"/>
      <c r="E41" s="325"/>
      <c r="F41" s="326">
        <f>SUM(F38:F40)</f>
        <v>0</v>
      </c>
      <c r="G41" s="317"/>
    </row>
    <row r="42" spans="1:7" x14ac:dyDescent="0.25">
      <c r="A42" s="94"/>
      <c r="B42" s="94"/>
      <c r="C42" s="271"/>
      <c r="D42" s="290" t="s">
        <v>30</v>
      </c>
      <c r="E42" s="317"/>
      <c r="F42" s="317"/>
      <c r="G42" s="301">
        <f>G32+G36-F41</f>
        <v>0</v>
      </c>
    </row>
    <row r="43" spans="1:7" x14ac:dyDescent="0.25">
      <c r="A43" s="290"/>
      <c r="B43" s="289"/>
      <c r="C43" s="285"/>
      <c r="D43" s="285"/>
      <c r="E43" s="327"/>
      <c r="F43" s="294"/>
      <c r="G43" s="328"/>
    </row>
    <row r="44" spans="1:7" x14ac:dyDescent="0.25">
      <c r="A44" s="290"/>
      <c r="B44" s="289"/>
      <c r="C44" s="285"/>
      <c r="D44" s="285"/>
      <c r="E44" s="327"/>
      <c r="F44" s="294"/>
      <c r="G44" s="328"/>
    </row>
    <row r="45" spans="1:7" x14ac:dyDescent="0.25">
      <c r="A45" s="290"/>
      <c r="B45" s="289"/>
      <c r="C45" s="285"/>
      <c r="D45" s="285"/>
      <c r="E45" s="285"/>
      <c r="F45" s="302"/>
      <c r="G45" s="309"/>
    </row>
    <row r="46" spans="1:7" x14ac:dyDescent="0.25">
      <c r="A46" s="115"/>
      <c r="B46" s="329"/>
      <c r="C46" s="329"/>
      <c r="D46" s="329"/>
      <c r="E46" s="94"/>
      <c r="F46" s="107"/>
      <c r="G46" s="166"/>
    </row>
    <row r="47" spans="1:7" x14ac:dyDescent="0.25">
      <c r="A47" s="119"/>
      <c r="B47" s="251" t="s">
        <v>52</v>
      </c>
      <c r="C47" s="251"/>
      <c r="D47" s="251"/>
      <c r="E47" s="94"/>
      <c r="F47" s="251" t="s">
        <v>32</v>
      </c>
      <c r="G47" s="251"/>
    </row>
    <row r="48" spans="1:7" x14ac:dyDescent="0.25">
      <c r="A48" s="119"/>
      <c r="B48" s="194"/>
      <c r="C48" s="194"/>
      <c r="D48" s="194"/>
      <c r="E48" s="94"/>
      <c r="F48" s="194"/>
      <c r="G48" s="194"/>
    </row>
    <row r="49" spans="1:7" x14ac:dyDescent="0.25">
      <c r="A49" s="176"/>
      <c r="B49" s="253"/>
      <c r="C49" s="253"/>
      <c r="D49" s="253"/>
      <c r="E49" s="115"/>
      <c r="F49" s="329"/>
      <c r="G49" s="329"/>
    </row>
    <row r="50" spans="1:7" x14ac:dyDescent="0.25">
      <c r="A50" s="119"/>
      <c r="B50" s="251" t="s">
        <v>33</v>
      </c>
      <c r="C50" s="251"/>
      <c r="D50" s="251"/>
      <c r="E50" s="119"/>
      <c r="F50" s="251" t="s">
        <v>34</v>
      </c>
      <c r="G50" s="251"/>
    </row>
    <row r="51" spans="1:7" x14ac:dyDescent="0.25">
      <c r="A51" s="194"/>
      <c r="B51" s="194"/>
      <c r="C51" s="194"/>
      <c r="D51" s="194"/>
      <c r="E51" s="194"/>
      <c r="F51" s="194"/>
      <c r="G51" s="194"/>
    </row>
    <row r="52" spans="1:7" x14ac:dyDescent="0.25">
      <c r="A52" s="194"/>
      <c r="B52" s="194"/>
      <c r="C52" s="194"/>
      <c r="D52" s="194"/>
      <c r="E52" s="194"/>
      <c r="F52" s="194"/>
      <c r="G52" s="194"/>
    </row>
    <row r="53" spans="1:7" x14ac:dyDescent="0.25">
      <c r="A53" s="119"/>
      <c r="B53" s="115"/>
      <c r="C53" s="94"/>
      <c r="D53" s="94"/>
      <c r="E53" s="94"/>
      <c r="F53" s="194"/>
      <c r="G53" s="194"/>
    </row>
    <row r="54" spans="1:7" x14ac:dyDescent="0.25">
      <c r="A54" s="119"/>
      <c r="B54" s="115"/>
      <c r="C54" s="94"/>
      <c r="D54" s="94"/>
      <c r="E54" s="94"/>
      <c r="F54" s="194"/>
      <c r="G54" s="194"/>
    </row>
    <row r="55" spans="1:7" x14ac:dyDescent="0.25">
      <c r="G55" s="122"/>
    </row>
    <row r="56" spans="1:7" x14ac:dyDescent="0.25">
      <c r="G56" s="122"/>
    </row>
    <row r="57" spans="1:7" x14ac:dyDescent="0.25">
      <c r="G57" s="122"/>
    </row>
    <row r="58" spans="1:7" x14ac:dyDescent="0.25">
      <c r="G58" s="122"/>
    </row>
    <row r="59" spans="1:7" x14ac:dyDescent="0.25">
      <c r="G59" s="122"/>
    </row>
  </sheetData>
  <mergeCells count="14">
    <mergeCell ref="B50:D50"/>
    <mergeCell ref="F50:G50"/>
    <mergeCell ref="E37:F37"/>
    <mergeCell ref="B46:D46"/>
    <mergeCell ref="B47:D47"/>
    <mergeCell ref="F47:G47"/>
    <mergeCell ref="B49:D49"/>
    <mergeCell ref="F49:G49"/>
    <mergeCell ref="A4:G4"/>
    <mergeCell ref="A5:G5"/>
    <mergeCell ref="A6:G6"/>
    <mergeCell ref="A7:G7"/>
    <mergeCell ref="A9:B9"/>
    <mergeCell ref="E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Anticipos fin. 010-252595-1</vt:lpstr>
      <vt:lpstr>Colector 550</vt:lpstr>
      <vt:lpstr>Cuenta Colectora 010-2522901</vt:lpstr>
      <vt:lpstr>Tesorero 010-838489-1</vt:lpstr>
      <vt:lpstr>Electronica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2024-01-11T17:15:30Z</dcterms:modified>
</cp:coreProperties>
</file>